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численность" sheetId="5" r:id="rId1"/>
    <sheet name="численность (2)" sheetId="6" r:id="rId2"/>
  </sheets>
  <definedNames>
    <definedName name="_xlnm.Print_Titles" localSheetId="0">численность!$3:$4</definedName>
    <definedName name="_xlnm.Print_Titles" localSheetId="1">'численность (2)'!$4:$5</definedName>
    <definedName name="_xlnm.Print_Area" localSheetId="0">численность!$A$1:$D$35</definedName>
    <definedName name="_xlnm.Print_Area" localSheetId="1">'численность (2)'!$A$1:$F$39</definedName>
  </definedNames>
  <calcPr calcId="145621"/>
</workbook>
</file>

<file path=xl/calcChain.xml><?xml version="1.0" encoding="utf-8"?>
<calcChain xmlns="http://schemas.openxmlformats.org/spreadsheetml/2006/main">
  <c r="Z11" i="6" l="1"/>
  <c r="E13" i="6" l="1"/>
  <c r="E14" i="6"/>
  <c r="E35" i="6"/>
  <c r="E34" i="6"/>
  <c r="E33" i="6"/>
  <c r="E32" i="6"/>
  <c r="E31" i="6"/>
  <c r="E30" i="6"/>
  <c r="E15" i="6"/>
  <c r="E16" i="6"/>
  <c r="E17" i="6"/>
  <c r="E18" i="6"/>
  <c r="E19" i="6"/>
  <c r="E26" i="6"/>
  <c r="E20" i="6"/>
  <c r="E21" i="6"/>
  <c r="E22" i="6"/>
  <c r="E23" i="6"/>
  <c r="E24" i="6"/>
  <c r="E25" i="6"/>
  <c r="E27" i="6"/>
  <c r="E29" i="6"/>
  <c r="E28" i="6"/>
  <c r="D11" i="6"/>
  <c r="W11" i="6" l="1"/>
  <c r="T11" i="6"/>
  <c r="Q11" i="6"/>
  <c r="N11" i="6"/>
  <c r="K11" i="6"/>
  <c r="H11" i="6"/>
  <c r="H6" i="6"/>
  <c r="F11" i="6" l="1"/>
  <c r="C8" i="5" l="1"/>
  <c r="D8" i="5"/>
  <c r="F9" i="6" l="1"/>
  <c r="F10" i="6"/>
  <c r="F8" i="6"/>
  <c r="D9" i="6"/>
  <c r="D10" i="6"/>
  <c r="D8" i="6"/>
  <c r="C9" i="6"/>
  <c r="C10" i="6"/>
  <c r="C8" i="6"/>
  <c r="Y6" i="6"/>
  <c r="V6" i="6"/>
  <c r="S6" i="6"/>
  <c r="P6" i="6"/>
  <c r="M6" i="6"/>
  <c r="J6" i="6"/>
  <c r="G6" i="6"/>
  <c r="AA6" i="6"/>
  <c r="Z6" i="6"/>
  <c r="X6" i="6"/>
  <c r="W6" i="6"/>
  <c r="I6" i="6"/>
  <c r="L6" i="6"/>
  <c r="K6" i="6"/>
  <c r="O6" i="6"/>
  <c r="N6" i="6"/>
  <c r="R6" i="6"/>
  <c r="Q6" i="6"/>
  <c r="U6" i="6"/>
  <c r="T6" i="6"/>
  <c r="E10" i="6" l="1"/>
  <c r="E8" i="6"/>
  <c r="E9" i="6"/>
  <c r="D6" i="6"/>
  <c r="F6" i="6"/>
  <c r="C6" i="6"/>
  <c r="F36" i="6" l="1"/>
  <c r="E6" i="6"/>
  <c r="D36" i="6"/>
  <c r="C11" i="6"/>
  <c r="E11" i="6" s="1"/>
  <c r="C36" i="6" l="1"/>
  <c r="E36" i="6" s="1"/>
</calcChain>
</file>

<file path=xl/sharedStrings.xml><?xml version="1.0" encoding="utf-8"?>
<sst xmlns="http://schemas.openxmlformats.org/spreadsheetml/2006/main" count="157" uniqueCount="78">
  <si>
    <t>№ п/п</t>
  </si>
  <si>
    <t>1.</t>
  </si>
  <si>
    <t>в том числе:</t>
  </si>
  <si>
    <t>1.1.</t>
  </si>
  <si>
    <t>2.</t>
  </si>
  <si>
    <t>2.1.</t>
  </si>
  <si>
    <t>2.2.</t>
  </si>
  <si>
    <t>2.3.</t>
  </si>
  <si>
    <t>"Административно-хозяйственная часть" города Армянска</t>
  </si>
  <si>
    <t>Работники органов местного самоуправления муниципального образования городской округ Армянск Республики Крым</t>
  </si>
  <si>
    <t>муниципальные служащие</t>
  </si>
  <si>
    <t>Работники муниципальных учреждений муниципального образования городской округ Армянск Республики Крым</t>
  </si>
  <si>
    <t>"ЦФХМСДОУ" города Армянска</t>
  </si>
  <si>
    <t>Категория работников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</si>
  <si>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</si>
  <si>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</si>
  <si>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</si>
  <si>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</si>
  <si>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</si>
  <si>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</si>
  <si>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</si>
  <si>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</si>
  <si>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</si>
  <si>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</si>
  <si>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</si>
  <si>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</si>
  <si>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</si>
  <si>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</si>
  <si>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</si>
  <si>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</si>
  <si>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</si>
  <si>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</si>
  <si>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"Детская музыкальная школа" города Армянска</t>
  </si>
  <si>
    <t>"Централизованная библиотечная система" города Армянска</t>
  </si>
  <si>
    <t>"Историко-краеведческий музей"  города Армянска</t>
  </si>
  <si>
    <t>"Централизованная бухгалтерия по обслуживанию учреждений культуры" города Армянска</t>
  </si>
  <si>
    <t>О.В. Гапончик</t>
  </si>
  <si>
    <t>Начальник Финансового управления
администрации города Армянска</t>
  </si>
  <si>
    <t>2.22.</t>
  </si>
  <si>
    <t>Среднесписочная численность работников за отчетный период 
(без внешних совместителей), чел.</t>
  </si>
  <si>
    <t>ОКиМО</t>
  </si>
  <si>
    <t>чел.</t>
  </si>
  <si>
    <t>руб.</t>
  </si>
  <si>
    <t>тыс.руб.</t>
  </si>
  <si>
    <t>Отдел образования</t>
  </si>
  <si>
    <t>Финуправление</t>
  </si>
  <si>
    <t>УТСЗН</t>
  </si>
  <si>
    <t>Администрация</t>
  </si>
  <si>
    <t>1.2.</t>
  </si>
  <si>
    <t>прочие работники</t>
  </si>
  <si>
    <t>1.3.</t>
  </si>
  <si>
    <t>выборные должности</t>
  </si>
  <si>
    <t>КСО</t>
  </si>
  <si>
    <t>АГС</t>
  </si>
  <si>
    <t>ВСЕГО:</t>
  </si>
  <si>
    <t>МБОУ СОШ № 4 г.Армянска</t>
  </si>
  <si>
    <t>МБОУ "Школа-гимназия № 3" г.Армянска</t>
  </si>
  <si>
    <t>МБОУ "Школа-лицей № 2" г.Армянска</t>
  </si>
  <si>
    <t>МБОУ СОШ № 1 г.Армянска</t>
  </si>
  <si>
    <t>МБДОУ № 5 "Аленушка" города Армянска</t>
  </si>
  <si>
    <t>МБДОУ № 4 "Ласточка" города Армянска</t>
  </si>
  <si>
    <t>МБДОУ № 3 "Березка" города Армянска</t>
  </si>
  <si>
    <t>МБДОУ № 1 "Светлячок" города Армянска</t>
  </si>
  <si>
    <t>МБОУ "СКШ № 5" г.Армянска</t>
  </si>
  <si>
    <t>МБДОУ № 6 "Белоснежка" города Армянска</t>
  </si>
  <si>
    <t>"Суворовская начальная школа-детский сад № 6" г.Армянска</t>
  </si>
  <si>
    <t>МБОУ "ПСОШ № 7" г.Армянска</t>
  </si>
  <si>
    <t>МБОУ ДО "ЦДЮТ" г.Армянска</t>
  </si>
  <si>
    <t>МБОУДО "ДЮСШ" г.Армянск</t>
  </si>
  <si>
    <t>"Центр культуры и досуга" города Армянска</t>
  </si>
  <si>
    <t xml:space="preserve">МКУ "ЕДДС г. Армянск" </t>
  </si>
  <si>
    <t>Фактические расходы 
на оплату труда 
работников 
 (заработную плату) за отчетный период, тыс.руб.</t>
  </si>
  <si>
    <t>Фактические расходы 
на оплату труда 
работников 
 (заработную плату) за отчетный период, руб.</t>
  </si>
  <si>
    <t>Сведения
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затратах на их денежное содержание 
за 1 квартал 2018 года</t>
  </si>
  <si>
    <t>2.23.</t>
  </si>
  <si>
    <t>МБДОУ № 2 "Солнышко" города Армянска</t>
  </si>
  <si>
    <t>Сведения
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расходах на оплату их труда 
за полугодие 2018 года</t>
  </si>
  <si>
    <r>
      <t xml:space="preserve">Среднемесячная заработная плата на </t>
    </r>
    <r>
      <rPr>
        <b/>
        <sz val="11"/>
        <rFont val="Times New Roman"/>
        <family val="1"/>
        <charset val="204"/>
      </rPr>
      <t>01.07.2018
31 616 рублей</t>
    </r>
    <r>
      <rPr>
        <sz val="11"/>
        <rFont val="Times New Roman"/>
        <family val="1"/>
        <charset val="204"/>
      </rPr>
      <t xml:space="preserve"> (по постановлению №86)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</si>
</sst>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  <numFmt numFmtId="166" formatCode="0.0"/>
    <numFmt numFmtId="167" formatCode="#,##0.00_ ;\-#,##0.00\ "/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164" fontId="4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5" fontId="4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165" fontId="4" fillId="2" borderId="1" xfId="2" applyNumberFormat="1" applyFont="1" applyFill="1" applyBorder="1" applyAlignment="1">
      <alignment horizontal="center" wrapText="1"/>
    </xf>
    <xf numFmtId="165" fontId="4" fillId="2" borderId="2" xfId="2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4" fillId="2" borderId="2" xfId="2" applyNumberFormat="1" applyFont="1" applyFill="1" applyBorder="1" applyAlignment="1">
      <alignment horizontal="center" wrapText="1"/>
    </xf>
    <xf numFmtId="4" fontId="4" fillId="2" borderId="1" xfId="2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166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wrapText="1"/>
    </xf>
    <xf numFmtId="165" fontId="5" fillId="2" borderId="1" xfId="2" applyNumberFormat="1" applyFont="1" applyFill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center" wrapText="1"/>
    </xf>
    <xf numFmtId="165" fontId="5" fillId="0" borderId="1" xfId="2" applyNumberFormat="1" applyFont="1" applyBorder="1" applyAlignment="1">
      <alignment horizontal="center"/>
    </xf>
    <xf numFmtId="167" fontId="5" fillId="0" borderId="1" xfId="2" applyNumberFormat="1" applyFont="1" applyBorder="1" applyAlignment="1">
      <alignment horizontal="center"/>
    </xf>
    <xf numFmtId="4" fontId="5" fillId="3" borderId="2" xfId="2" applyNumberFormat="1" applyFont="1" applyFill="1" applyBorder="1" applyAlignment="1">
      <alignment horizontal="center" wrapText="1"/>
    </xf>
    <xf numFmtId="165" fontId="3" fillId="3" borderId="2" xfId="2" applyNumberFormat="1" applyFont="1" applyFill="1" applyBorder="1" applyAlignment="1">
      <alignment horizontal="center" wrapText="1"/>
    </xf>
    <xf numFmtId="4" fontId="4" fillId="3" borderId="2" xfId="2" applyNumberFormat="1" applyFont="1" applyFill="1" applyBorder="1" applyAlignment="1">
      <alignment horizontal="center" wrapText="1"/>
    </xf>
    <xf numFmtId="165" fontId="4" fillId="0" borderId="1" xfId="2" applyNumberFormat="1" applyFont="1" applyFill="1" applyBorder="1" applyAlignment="1">
      <alignment horizontal="center" wrapText="1"/>
    </xf>
    <xf numFmtId="165" fontId="4" fillId="0" borderId="2" xfId="2" applyNumberFormat="1" applyFont="1" applyFill="1" applyBorder="1" applyAlignment="1">
      <alignment horizontal="center" wrapText="1"/>
    </xf>
    <xf numFmtId="167" fontId="5" fillId="2" borderId="1" xfId="2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4" fillId="0" borderId="1" xfId="0" applyNumberFormat="1" applyFont="1" applyBorder="1"/>
    <xf numFmtId="168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 vertical="top"/>
    </xf>
    <xf numFmtId="165" fontId="4" fillId="3" borderId="0" xfId="0" applyNumberFormat="1" applyFont="1" applyFill="1"/>
    <xf numFmtId="0" fontId="4" fillId="3" borderId="0" xfId="0" applyFont="1" applyFill="1"/>
    <xf numFmtId="164" fontId="3" fillId="0" borderId="3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3" fillId="3" borderId="3" xfId="2" applyNumberFormat="1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tabSelected="1" topLeftCell="A31" zoomScaleSheetLayoutView="100" workbookViewId="0">
      <selection activeCell="D44" sqref="D44"/>
    </sheetView>
  </sheetViews>
  <sheetFormatPr defaultRowHeight="15.75" x14ac:dyDescent="0.25"/>
  <cols>
    <col min="1" max="1" width="5.85546875" style="3" customWidth="1"/>
    <col min="2" max="2" width="50.5703125" style="3" customWidth="1"/>
    <col min="3" max="3" width="18.28515625" style="1" customWidth="1"/>
    <col min="4" max="4" width="20.42578125" style="1" customWidth="1"/>
    <col min="5" max="5" width="14.42578125" style="4" customWidth="1"/>
    <col min="6" max="7" width="10.7109375" style="3" bestFit="1" customWidth="1"/>
    <col min="8" max="16384" width="9.140625" style="3"/>
  </cols>
  <sheetData>
    <row r="1" spans="1:7" ht="83.25" customHeight="1" x14ac:dyDescent="0.25">
      <c r="A1" s="60" t="s">
        <v>76</v>
      </c>
      <c r="B1" s="60"/>
      <c r="C1" s="60"/>
      <c r="D1" s="60"/>
    </row>
    <row r="2" spans="1:7" ht="6.75" customHeight="1" x14ac:dyDescent="0.25"/>
    <row r="3" spans="1:7" ht="64.5" customHeight="1" x14ac:dyDescent="0.25">
      <c r="A3" s="61" t="s">
        <v>0</v>
      </c>
      <c r="B3" s="61" t="s">
        <v>13</v>
      </c>
      <c r="C3" s="57" t="s">
        <v>39</v>
      </c>
      <c r="D3" s="57" t="s">
        <v>71</v>
      </c>
    </row>
    <row r="4" spans="1:7" ht="39" customHeight="1" x14ac:dyDescent="0.25">
      <c r="A4" s="62"/>
      <c r="B4" s="62"/>
      <c r="C4" s="58"/>
      <c r="D4" s="58"/>
    </row>
    <row r="5" spans="1:7" ht="47.25" x14ac:dyDescent="0.25">
      <c r="A5" s="5" t="s">
        <v>1</v>
      </c>
      <c r="B5" s="6" t="s">
        <v>9</v>
      </c>
      <c r="C5" s="18">
        <v>100.4</v>
      </c>
      <c r="D5" s="19">
        <v>19543.2</v>
      </c>
      <c r="E5" s="20"/>
    </row>
    <row r="6" spans="1:7" x14ac:dyDescent="0.25">
      <c r="A6" s="7"/>
      <c r="B6" s="7" t="s">
        <v>2</v>
      </c>
      <c r="C6" s="18"/>
      <c r="D6" s="19"/>
      <c r="E6" s="20"/>
    </row>
    <row r="7" spans="1:7" ht="16.5" customHeight="1" x14ac:dyDescent="0.25">
      <c r="A7" s="7" t="s">
        <v>3</v>
      </c>
      <c r="B7" s="6" t="s">
        <v>10</v>
      </c>
      <c r="C7" s="18">
        <v>94.4</v>
      </c>
      <c r="D7" s="19">
        <v>18472.900000000001</v>
      </c>
      <c r="E7" s="20"/>
    </row>
    <row r="8" spans="1:7" ht="47.25" x14ac:dyDescent="0.25">
      <c r="A8" s="5" t="s">
        <v>4</v>
      </c>
      <c r="B8" s="6" t="s">
        <v>11</v>
      </c>
      <c r="C8" s="18">
        <f>SUM(C10:C32)</f>
        <v>807.60000000000014</v>
      </c>
      <c r="D8" s="18">
        <f>SUM(D10:D32)</f>
        <v>125336.49999999999</v>
      </c>
      <c r="E8" s="20"/>
      <c r="F8" s="8"/>
      <c r="G8" s="8"/>
    </row>
    <row r="9" spans="1:7" x14ac:dyDescent="0.25">
      <c r="A9" s="7"/>
      <c r="B9" s="7" t="s">
        <v>2</v>
      </c>
      <c r="C9" s="18"/>
      <c r="D9" s="19"/>
      <c r="E9" s="20"/>
    </row>
    <row r="10" spans="1:7" x14ac:dyDescent="0.25">
      <c r="A10" s="7" t="s">
        <v>5</v>
      </c>
      <c r="B10" s="9" t="s">
        <v>62</v>
      </c>
      <c r="C10" s="45">
        <v>40.5</v>
      </c>
      <c r="D10" s="19">
        <v>4625.8</v>
      </c>
      <c r="E10" s="20"/>
    </row>
    <row r="11" spans="1:7" x14ac:dyDescent="0.25">
      <c r="A11" s="7" t="s">
        <v>6</v>
      </c>
      <c r="B11" s="9" t="s">
        <v>75</v>
      </c>
      <c r="C11" s="45">
        <v>1</v>
      </c>
      <c r="D11" s="19">
        <v>178.2</v>
      </c>
      <c r="E11" s="20"/>
    </row>
    <row r="12" spans="1:7" x14ac:dyDescent="0.25">
      <c r="A12" s="7" t="s">
        <v>7</v>
      </c>
      <c r="B12" s="9" t="s">
        <v>61</v>
      </c>
      <c r="C12" s="45">
        <v>48.9</v>
      </c>
      <c r="D12" s="19">
        <v>7017.3</v>
      </c>
      <c r="E12" s="20"/>
    </row>
    <row r="13" spans="1:7" x14ac:dyDescent="0.25">
      <c r="A13" s="7" t="s">
        <v>14</v>
      </c>
      <c r="B13" s="9" t="s">
        <v>60</v>
      </c>
      <c r="C13" s="45">
        <v>60.4</v>
      </c>
      <c r="D13" s="19">
        <v>8115.3</v>
      </c>
      <c r="E13" s="20"/>
    </row>
    <row r="14" spans="1:7" x14ac:dyDescent="0.25">
      <c r="A14" s="7" t="s">
        <v>15</v>
      </c>
      <c r="B14" s="9" t="s">
        <v>59</v>
      </c>
      <c r="C14" s="45">
        <v>56.6</v>
      </c>
      <c r="D14" s="19">
        <v>8108.4</v>
      </c>
      <c r="E14" s="20"/>
    </row>
    <row r="15" spans="1:7" ht="16.5" customHeight="1" x14ac:dyDescent="0.25">
      <c r="A15" s="7" t="s">
        <v>16</v>
      </c>
      <c r="B15" s="9" t="s">
        <v>64</v>
      </c>
      <c r="C15" s="45">
        <v>66.5</v>
      </c>
      <c r="D15" s="19">
        <v>9328.2000000000007</v>
      </c>
      <c r="E15" s="20"/>
    </row>
    <row r="16" spans="1:7" x14ac:dyDescent="0.25">
      <c r="A16" s="7" t="s">
        <v>17</v>
      </c>
      <c r="B16" s="10" t="s">
        <v>58</v>
      </c>
      <c r="C16" s="45">
        <v>71</v>
      </c>
      <c r="D16" s="46">
        <v>12682.8</v>
      </c>
      <c r="E16" s="20"/>
    </row>
    <row r="17" spans="1:5" x14ac:dyDescent="0.25">
      <c r="A17" s="7" t="s">
        <v>18</v>
      </c>
      <c r="B17" s="10" t="s">
        <v>57</v>
      </c>
      <c r="C17" s="45">
        <v>45.4</v>
      </c>
      <c r="D17" s="46">
        <v>7566.5</v>
      </c>
      <c r="E17" s="20"/>
    </row>
    <row r="18" spans="1:5" x14ac:dyDescent="0.25">
      <c r="A18" s="7" t="s">
        <v>19</v>
      </c>
      <c r="B18" s="10" t="s">
        <v>56</v>
      </c>
      <c r="C18" s="45">
        <v>58</v>
      </c>
      <c r="D18" s="19">
        <v>10764.4</v>
      </c>
      <c r="E18" s="20"/>
    </row>
    <row r="19" spans="1:5" x14ac:dyDescent="0.25">
      <c r="A19" s="7" t="s">
        <v>20</v>
      </c>
      <c r="B19" s="10" t="s">
        <v>55</v>
      </c>
      <c r="C19" s="45">
        <v>76.7</v>
      </c>
      <c r="D19" s="19">
        <v>13400.5</v>
      </c>
      <c r="E19" s="20"/>
    </row>
    <row r="20" spans="1:5" x14ac:dyDescent="0.25">
      <c r="A20" s="7" t="s">
        <v>21</v>
      </c>
      <c r="B20" s="10" t="s">
        <v>63</v>
      </c>
      <c r="C20" s="45">
        <v>28.6</v>
      </c>
      <c r="D20" s="19">
        <v>5026</v>
      </c>
      <c r="E20" s="20"/>
    </row>
    <row r="21" spans="1:5" ht="30" x14ac:dyDescent="0.25">
      <c r="A21" s="7" t="s">
        <v>22</v>
      </c>
      <c r="B21" s="11" t="s">
        <v>65</v>
      </c>
      <c r="C21" s="45">
        <v>29.7</v>
      </c>
      <c r="D21" s="19">
        <v>4234.5</v>
      </c>
      <c r="E21" s="20"/>
    </row>
    <row r="22" spans="1:5" x14ac:dyDescent="0.25">
      <c r="A22" s="7" t="s">
        <v>23</v>
      </c>
      <c r="B22" s="9" t="s">
        <v>66</v>
      </c>
      <c r="C22" s="45">
        <v>29.6</v>
      </c>
      <c r="D22" s="19">
        <v>4858.2</v>
      </c>
      <c r="E22" s="20"/>
    </row>
    <row r="23" spans="1:5" x14ac:dyDescent="0.25">
      <c r="A23" s="7" t="s">
        <v>24</v>
      </c>
      <c r="B23" s="11" t="s">
        <v>67</v>
      </c>
      <c r="C23" s="45">
        <v>37.700000000000003</v>
      </c>
      <c r="D23" s="19">
        <v>5953.6</v>
      </c>
      <c r="E23" s="20"/>
    </row>
    <row r="24" spans="1:5" x14ac:dyDescent="0.25">
      <c r="A24" s="7" t="s">
        <v>25</v>
      </c>
      <c r="B24" s="12" t="s">
        <v>68</v>
      </c>
      <c r="C24" s="45">
        <v>26</v>
      </c>
      <c r="D24" s="19">
        <v>4192.8999999999996</v>
      </c>
      <c r="E24" s="20"/>
    </row>
    <row r="25" spans="1:5" x14ac:dyDescent="0.25">
      <c r="A25" s="7" t="s">
        <v>26</v>
      </c>
      <c r="B25" s="9" t="s">
        <v>12</v>
      </c>
      <c r="C25" s="45">
        <v>39</v>
      </c>
      <c r="D25" s="19">
        <v>4630.3999999999996</v>
      </c>
      <c r="E25" s="20"/>
    </row>
    <row r="26" spans="1:5" x14ac:dyDescent="0.25">
      <c r="A26" s="7" t="s">
        <v>27</v>
      </c>
      <c r="B26" s="11" t="s">
        <v>32</v>
      </c>
      <c r="C26" s="18">
        <v>24.4</v>
      </c>
      <c r="D26" s="19">
        <v>5118</v>
      </c>
      <c r="E26" s="20"/>
    </row>
    <row r="27" spans="1:5" ht="30" x14ac:dyDescent="0.25">
      <c r="A27" s="7" t="s">
        <v>28</v>
      </c>
      <c r="B27" s="11" t="s">
        <v>33</v>
      </c>
      <c r="C27" s="18">
        <v>14.1</v>
      </c>
      <c r="D27" s="19">
        <v>2043.1</v>
      </c>
      <c r="E27" s="20"/>
    </row>
    <row r="28" spans="1:5" ht="17.25" customHeight="1" x14ac:dyDescent="0.25">
      <c r="A28" s="7" t="s">
        <v>29</v>
      </c>
      <c r="B28" s="11" t="s">
        <v>34</v>
      </c>
      <c r="C28" s="18">
        <v>6.1</v>
      </c>
      <c r="D28" s="19">
        <v>896.4</v>
      </c>
      <c r="E28" s="20"/>
    </row>
    <row r="29" spans="1:5" x14ac:dyDescent="0.25">
      <c r="A29" s="7" t="s">
        <v>30</v>
      </c>
      <c r="B29" s="11" t="s">
        <v>69</v>
      </c>
      <c r="C29" s="18">
        <v>24.6</v>
      </c>
      <c r="D29" s="19">
        <v>3812.7</v>
      </c>
      <c r="E29" s="20"/>
    </row>
    <row r="30" spans="1:5" ht="30" x14ac:dyDescent="0.25">
      <c r="A30" s="7" t="s">
        <v>31</v>
      </c>
      <c r="B30" s="11" t="s">
        <v>35</v>
      </c>
      <c r="C30" s="18">
        <v>4.0999999999999996</v>
      </c>
      <c r="D30" s="19">
        <v>603.29999999999995</v>
      </c>
      <c r="E30" s="20"/>
    </row>
    <row r="31" spans="1:5" ht="30" x14ac:dyDescent="0.25">
      <c r="A31" s="7" t="s">
        <v>38</v>
      </c>
      <c r="B31" s="12" t="s">
        <v>8</v>
      </c>
      <c r="C31" s="18">
        <v>9.4</v>
      </c>
      <c r="D31" s="19">
        <v>913.8</v>
      </c>
      <c r="E31" s="20"/>
    </row>
    <row r="32" spans="1:5" x14ac:dyDescent="0.25">
      <c r="A32" s="7" t="s">
        <v>74</v>
      </c>
      <c r="B32" s="12" t="s">
        <v>70</v>
      </c>
      <c r="C32" s="18">
        <v>9.3000000000000007</v>
      </c>
      <c r="D32" s="45">
        <v>1266.2</v>
      </c>
      <c r="E32" s="20"/>
    </row>
    <row r="33" spans="1:5" x14ac:dyDescent="0.25">
      <c r="A33" s="4"/>
      <c r="B33" s="13"/>
    </row>
    <row r="34" spans="1:5" x14ac:dyDescent="0.25">
      <c r="A34" s="17"/>
      <c r="B34" s="17"/>
      <c r="D34" s="2"/>
    </row>
    <row r="35" spans="1:5" s="15" customFormat="1" ht="30.75" customHeight="1" x14ac:dyDescent="0.25">
      <c r="A35" s="59" t="s">
        <v>37</v>
      </c>
      <c r="B35" s="59"/>
      <c r="C35" s="2"/>
      <c r="D35" s="2" t="s">
        <v>36</v>
      </c>
      <c r="E35" s="14"/>
    </row>
    <row r="36" spans="1:5" x14ac:dyDescent="0.25">
      <c r="A36" s="4"/>
      <c r="B36" s="13"/>
    </row>
    <row r="37" spans="1:5" x14ac:dyDescent="0.25">
      <c r="A37" s="4"/>
      <c r="B37" s="13"/>
    </row>
    <row r="38" spans="1:5" x14ac:dyDescent="0.25">
      <c r="A38" s="4"/>
      <c r="B38" s="13"/>
    </row>
    <row r="39" spans="1:5" x14ac:dyDescent="0.25">
      <c r="A39" s="4"/>
      <c r="B39" s="13"/>
    </row>
    <row r="40" spans="1:5" x14ac:dyDescent="0.25">
      <c r="A40" s="4"/>
      <c r="B40" s="13"/>
    </row>
    <row r="41" spans="1:5" x14ac:dyDescent="0.25">
      <c r="A41" s="4"/>
      <c r="B41" s="13"/>
    </row>
    <row r="42" spans="1:5" x14ac:dyDescent="0.25">
      <c r="A42" s="4"/>
      <c r="B42" s="13"/>
    </row>
    <row r="43" spans="1:5" x14ac:dyDescent="0.25">
      <c r="A43" s="4"/>
      <c r="B43" s="13"/>
    </row>
    <row r="44" spans="1:5" x14ac:dyDescent="0.25">
      <c r="A44" s="4"/>
      <c r="B44" s="13"/>
    </row>
    <row r="45" spans="1:5" x14ac:dyDescent="0.25">
      <c r="A45" s="4"/>
      <c r="B45" s="13"/>
    </row>
    <row r="46" spans="1:5" x14ac:dyDescent="0.25">
      <c r="A46" s="4"/>
      <c r="B46" s="13"/>
    </row>
    <row r="47" spans="1:5" x14ac:dyDescent="0.25">
      <c r="A47" s="4"/>
      <c r="B47" s="13"/>
    </row>
    <row r="48" spans="1:5" x14ac:dyDescent="0.25">
      <c r="A48" s="4"/>
      <c r="B48" s="13"/>
    </row>
    <row r="49" spans="1:2" x14ac:dyDescent="0.25">
      <c r="A49" s="4"/>
      <c r="B49" s="13"/>
    </row>
    <row r="50" spans="1:2" x14ac:dyDescent="0.25">
      <c r="A50" s="4"/>
      <c r="B50" s="13"/>
    </row>
    <row r="51" spans="1:2" x14ac:dyDescent="0.25">
      <c r="A51" s="4"/>
      <c r="B51" s="13"/>
    </row>
    <row r="52" spans="1:2" x14ac:dyDescent="0.25">
      <c r="A52" s="4"/>
      <c r="B52" s="13"/>
    </row>
    <row r="53" spans="1:2" x14ac:dyDescent="0.25">
      <c r="A53" s="4"/>
      <c r="B53" s="13"/>
    </row>
    <row r="54" spans="1:2" x14ac:dyDescent="0.25">
      <c r="A54" s="4"/>
      <c r="B54" s="13"/>
    </row>
    <row r="55" spans="1:2" x14ac:dyDescent="0.25">
      <c r="A55" s="4"/>
      <c r="B55" s="13"/>
    </row>
    <row r="56" spans="1:2" x14ac:dyDescent="0.25">
      <c r="A56" s="4"/>
      <c r="B56" s="13"/>
    </row>
    <row r="57" spans="1:2" x14ac:dyDescent="0.25">
      <c r="A57" s="4"/>
      <c r="B57" s="13"/>
    </row>
    <row r="58" spans="1:2" x14ac:dyDescent="0.25">
      <c r="A58" s="4"/>
      <c r="B58" s="13"/>
    </row>
    <row r="59" spans="1:2" x14ac:dyDescent="0.25">
      <c r="A59" s="4"/>
      <c r="B59" s="13"/>
    </row>
    <row r="60" spans="1:2" x14ac:dyDescent="0.25">
      <c r="A60" s="4"/>
      <c r="B60" s="13"/>
    </row>
    <row r="61" spans="1:2" x14ac:dyDescent="0.25">
      <c r="A61" s="4"/>
      <c r="B61" s="13"/>
    </row>
    <row r="62" spans="1:2" x14ac:dyDescent="0.25">
      <c r="A62" s="4"/>
      <c r="B62" s="13"/>
    </row>
    <row r="63" spans="1:2" x14ac:dyDescent="0.25">
      <c r="A63" s="4"/>
      <c r="B63" s="13"/>
    </row>
    <row r="64" spans="1:2" x14ac:dyDescent="0.25">
      <c r="A64" s="4"/>
      <c r="B64" s="13"/>
    </row>
    <row r="65" spans="1:2" x14ac:dyDescent="0.25">
      <c r="A65" s="4"/>
      <c r="B65" s="13"/>
    </row>
    <row r="66" spans="1:2" x14ac:dyDescent="0.25">
      <c r="A66" s="4"/>
      <c r="B66" s="13"/>
    </row>
    <row r="67" spans="1:2" x14ac:dyDescent="0.25">
      <c r="A67" s="4"/>
      <c r="B67" s="13"/>
    </row>
    <row r="68" spans="1:2" x14ac:dyDescent="0.25">
      <c r="A68" s="4"/>
      <c r="B68" s="13"/>
    </row>
    <row r="69" spans="1:2" x14ac:dyDescent="0.25">
      <c r="A69" s="4"/>
      <c r="B69" s="13"/>
    </row>
    <row r="70" spans="1:2" x14ac:dyDescent="0.25">
      <c r="A70" s="4"/>
      <c r="B70" s="13"/>
    </row>
    <row r="71" spans="1:2" x14ac:dyDescent="0.25">
      <c r="A71" s="4"/>
      <c r="B71" s="13"/>
    </row>
    <row r="72" spans="1:2" x14ac:dyDescent="0.25">
      <c r="A72" s="4"/>
      <c r="B72" s="13"/>
    </row>
    <row r="73" spans="1:2" x14ac:dyDescent="0.25">
      <c r="A73" s="4"/>
      <c r="B73" s="13"/>
    </row>
    <row r="74" spans="1:2" x14ac:dyDescent="0.25">
      <c r="A74" s="4"/>
      <c r="B74" s="13"/>
    </row>
    <row r="75" spans="1:2" x14ac:dyDescent="0.25">
      <c r="A75" s="4"/>
      <c r="B75" s="13"/>
    </row>
    <row r="76" spans="1:2" x14ac:dyDescent="0.25">
      <c r="A76" s="4"/>
      <c r="B76" s="13"/>
    </row>
    <row r="77" spans="1:2" x14ac:dyDescent="0.25">
      <c r="A77" s="4"/>
      <c r="B77" s="13"/>
    </row>
    <row r="78" spans="1:2" x14ac:dyDescent="0.25">
      <c r="A78" s="4"/>
      <c r="B78" s="13"/>
    </row>
    <row r="79" spans="1:2" x14ac:dyDescent="0.25">
      <c r="A79" s="4"/>
      <c r="B79" s="13"/>
    </row>
    <row r="80" spans="1:2" x14ac:dyDescent="0.25">
      <c r="A80" s="4"/>
      <c r="B80" s="13"/>
    </row>
    <row r="81" spans="1:2" x14ac:dyDescent="0.25">
      <c r="A81" s="4"/>
      <c r="B81" s="13"/>
    </row>
    <row r="82" spans="1:2" x14ac:dyDescent="0.25">
      <c r="A82" s="4"/>
      <c r="B82" s="13"/>
    </row>
    <row r="83" spans="1:2" x14ac:dyDescent="0.25">
      <c r="A83" s="4"/>
      <c r="B83" s="13"/>
    </row>
    <row r="84" spans="1:2" x14ac:dyDescent="0.25">
      <c r="A84" s="4"/>
      <c r="B84" s="13"/>
    </row>
    <row r="85" spans="1:2" x14ac:dyDescent="0.25">
      <c r="A85" s="4"/>
      <c r="B85" s="13"/>
    </row>
    <row r="86" spans="1:2" x14ac:dyDescent="0.25">
      <c r="A86" s="4"/>
      <c r="B86" s="13"/>
    </row>
    <row r="87" spans="1:2" x14ac:dyDescent="0.25">
      <c r="A87" s="4"/>
      <c r="B87" s="13"/>
    </row>
    <row r="88" spans="1:2" x14ac:dyDescent="0.25">
      <c r="A88" s="4"/>
      <c r="B88" s="13"/>
    </row>
    <row r="89" spans="1:2" x14ac:dyDescent="0.25">
      <c r="A89" s="4"/>
      <c r="B89" s="13"/>
    </row>
    <row r="90" spans="1:2" x14ac:dyDescent="0.25">
      <c r="A90" s="4"/>
      <c r="B90" s="13"/>
    </row>
    <row r="91" spans="1:2" x14ac:dyDescent="0.25">
      <c r="A91" s="4"/>
      <c r="B91" s="13"/>
    </row>
    <row r="92" spans="1:2" x14ac:dyDescent="0.25">
      <c r="A92" s="4"/>
      <c r="B92" s="13"/>
    </row>
    <row r="93" spans="1:2" x14ac:dyDescent="0.25">
      <c r="A93" s="4"/>
      <c r="B93" s="13"/>
    </row>
    <row r="94" spans="1:2" x14ac:dyDescent="0.25">
      <c r="A94" s="4"/>
      <c r="B94" s="13"/>
    </row>
    <row r="95" spans="1:2" x14ac:dyDescent="0.25">
      <c r="A95" s="4"/>
      <c r="B95" s="13"/>
    </row>
    <row r="96" spans="1:2" x14ac:dyDescent="0.25">
      <c r="A96" s="4"/>
      <c r="B96" s="13"/>
    </row>
    <row r="97" spans="1:2" x14ac:dyDescent="0.25">
      <c r="A97" s="4"/>
      <c r="B97" s="13"/>
    </row>
    <row r="98" spans="1:2" x14ac:dyDescent="0.25">
      <c r="A98" s="4"/>
      <c r="B98" s="13"/>
    </row>
    <row r="99" spans="1:2" x14ac:dyDescent="0.25">
      <c r="A99" s="4"/>
      <c r="B99" s="13"/>
    </row>
    <row r="100" spans="1:2" x14ac:dyDescent="0.25">
      <c r="A100" s="4"/>
      <c r="B100" s="13"/>
    </row>
    <row r="101" spans="1:2" x14ac:dyDescent="0.25">
      <c r="A101" s="4"/>
      <c r="B101" s="13"/>
    </row>
    <row r="102" spans="1:2" x14ac:dyDescent="0.25">
      <c r="A102" s="4"/>
      <c r="B102" s="13"/>
    </row>
    <row r="103" spans="1:2" x14ac:dyDescent="0.25">
      <c r="A103" s="4"/>
      <c r="B103" s="13"/>
    </row>
    <row r="104" spans="1:2" x14ac:dyDescent="0.25">
      <c r="A104" s="4"/>
      <c r="B104" s="13"/>
    </row>
    <row r="105" spans="1:2" x14ac:dyDescent="0.25">
      <c r="A105" s="4"/>
      <c r="B105" s="13"/>
    </row>
    <row r="106" spans="1:2" x14ac:dyDescent="0.25">
      <c r="A106" s="4"/>
      <c r="B106" s="13"/>
    </row>
    <row r="107" spans="1:2" x14ac:dyDescent="0.25">
      <c r="A107" s="4"/>
      <c r="B107" s="13"/>
    </row>
    <row r="108" spans="1:2" x14ac:dyDescent="0.25">
      <c r="A108" s="4"/>
      <c r="B108" s="13"/>
    </row>
    <row r="109" spans="1:2" x14ac:dyDescent="0.25">
      <c r="A109" s="4"/>
      <c r="B109" s="13"/>
    </row>
    <row r="110" spans="1:2" x14ac:dyDescent="0.25">
      <c r="A110" s="4"/>
      <c r="B110" s="13"/>
    </row>
    <row r="111" spans="1:2" x14ac:dyDescent="0.25">
      <c r="A111" s="4"/>
      <c r="B111" s="13"/>
    </row>
    <row r="112" spans="1:2" x14ac:dyDescent="0.25">
      <c r="A112" s="4"/>
      <c r="B112" s="13"/>
    </row>
    <row r="113" spans="1:2" x14ac:dyDescent="0.25">
      <c r="A113" s="4"/>
      <c r="B113" s="13"/>
    </row>
    <row r="114" spans="1:2" x14ac:dyDescent="0.25">
      <c r="A114" s="4"/>
      <c r="B114" s="16"/>
    </row>
    <row r="115" spans="1:2" x14ac:dyDescent="0.25">
      <c r="A115" s="4"/>
      <c r="B115" s="16"/>
    </row>
    <row r="116" spans="1:2" x14ac:dyDescent="0.25">
      <c r="A116" s="4"/>
      <c r="B116" s="16"/>
    </row>
    <row r="117" spans="1:2" x14ac:dyDescent="0.25">
      <c r="A117" s="4"/>
      <c r="B117" s="16"/>
    </row>
    <row r="118" spans="1:2" x14ac:dyDescent="0.25">
      <c r="A118" s="4"/>
      <c r="B118" s="16"/>
    </row>
    <row r="119" spans="1:2" x14ac:dyDescent="0.25">
      <c r="A119" s="4"/>
      <c r="B119" s="16"/>
    </row>
    <row r="120" spans="1:2" x14ac:dyDescent="0.25">
      <c r="A120" s="4"/>
      <c r="B120" s="16"/>
    </row>
    <row r="121" spans="1:2" x14ac:dyDescent="0.25">
      <c r="A121" s="4"/>
      <c r="B121" s="16"/>
    </row>
    <row r="122" spans="1:2" x14ac:dyDescent="0.25">
      <c r="A122" s="4"/>
      <c r="B122" s="16"/>
    </row>
    <row r="123" spans="1:2" x14ac:dyDescent="0.25">
      <c r="A123" s="4"/>
      <c r="B123" s="16"/>
    </row>
    <row r="124" spans="1:2" x14ac:dyDescent="0.25">
      <c r="A124" s="4"/>
      <c r="B124" s="16"/>
    </row>
    <row r="125" spans="1:2" x14ac:dyDescent="0.25">
      <c r="A125" s="4"/>
      <c r="B125" s="16"/>
    </row>
    <row r="126" spans="1:2" x14ac:dyDescent="0.25">
      <c r="A126" s="4"/>
      <c r="B126" s="16"/>
    </row>
    <row r="127" spans="1:2" x14ac:dyDescent="0.25">
      <c r="A127" s="4"/>
      <c r="B127" s="16"/>
    </row>
    <row r="128" spans="1:2" x14ac:dyDescent="0.25">
      <c r="A128" s="4"/>
      <c r="B128" s="16"/>
    </row>
    <row r="129" spans="1:2" x14ac:dyDescent="0.25">
      <c r="A129" s="4"/>
      <c r="B129" s="16"/>
    </row>
    <row r="130" spans="1:2" x14ac:dyDescent="0.25">
      <c r="A130" s="4"/>
      <c r="B130" s="16"/>
    </row>
    <row r="131" spans="1:2" x14ac:dyDescent="0.25">
      <c r="A131" s="4"/>
      <c r="B131" s="16"/>
    </row>
    <row r="132" spans="1:2" x14ac:dyDescent="0.25">
      <c r="A132" s="4"/>
      <c r="B132" s="16"/>
    </row>
    <row r="133" spans="1:2" x14ac:dyDescent="0.25">
      <c r="A133" s="4"/>
      <c r="B133" s="16"/>
    </row>
    <row r="134" spans="1:2" x14ac:dyDescent="0.25">
      <c r="A134" s="4"/>
      <c r="B134" s="16"/>
    </row>
    <row r="135" spans="1:2" x14ac:dyDescent="0.25">
      <c r="A135" s="4"/>
      <c r="B135" s="16"/>
    </row>
    <row r="136" spans="1:2" x14ac:dyDescent="0.25">
      <c r="B136" s="16"/>
    </row>
    <row r="137" spans="1:2" x14ac:dyDescent="0.25">
      <c r="B137" s="16"/>
    </row>
    <row r="138" spans="1:2" x14ac:dyDescent="0.25">
      <c r="B138" s="16"/>
    </row>
    <row r="139" spans="1:2" x14ac:dyDescent="0.25">
      <c r="B139" s="16"/>
    </row>
    <row r="140" spans="1:2" x14ac:dyDescent="0.25">
      <c r="B140" s="16"/>
    </row>
    <row r="141" spans="1:2" x14ac:dyDescent="0.25">
      <c r="B141" s="16"/>
    </row>
    <row r="142" spans="1:2" x14ac:dyDescent="0.25">
      <c r="B142" s="16"/>
    </row>
    <row r="143" spans="1:2" x14ac:dyDescent="0.25">
      <c r="B143" s="16"/>
    </row>
    <row r="144" spans="1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  <row r="223" spans="2:2" x14ac:dyDescent="0.25">
      <c r="B223" s="16"/>
    </row>
    <row r="224" spans="2:2" x14ac:dyDescent="0.25">
      <c r="B224" s="16"/>
    </row>
    <row r="225" spans="2:2" x14ac:dyDescent="0.25">
      <c r="B225" s="16"/>
    </row>
    <row r="226" spans="2:2" x14ac:dyDescent="0.25">
      <c r="B226" s="16"/>
    </row>
    <row r="227" spans="2:2" x14ac:dyDescent="0.25">
      <c r="B227" s="16"/>
    </row>
    <row r="228" spans="2:2" x14ac:dyDescent="0.25">
      <c r="B228" s="16"/>
    </row>
    <row r="229" spans="2:2" x14ac:dyDescent="0.25">
      <c r="B229" s="16"/>
    </row>
    <row r="230" spans="2:2" x14ac:dyDescent="0.25">
      <c r="B230" s="16"/>
    </row>
    <row r="231" spans="2:2" x14ac:dyDescent="0.25">
      <c r="B231" s="16"/>
    </row>
    <row r="232" spans="2:2" x14ac:dyDescent="0.25">
      <c r="B232" s="16"/>
    </row>
    <row r="233" spans="2:2" x14ac:dyDescent="0.25">
      <c r="B233" s="16"/>
    </row>
    <row r="234" spans="2:2" x14ac:dyDescent="0.25">
      <c r="B234" s="16"/>
    </row>
    <row r="235" spans="2:2" x14ac:dyDescent="0.25">
      <c r="B235" s="16"/>
    </row>
    <row r="236" spans="2:2" x14ac:dyDescent="0.25">
      <c r="B236" s="16"/>
    </row>
    <row r="237" spans="2:2" x14ac:dyDescent="0.25">
      <c r="B237" s="16"/>
    </row>
    <row r="238" spans="2:2" x14ac:dyDescent="0.25">
      <c r="B238" s="16"/>
    </row>
    <row r="239" spans="2:2" x14ac:dyDescent="0.25">
      <c r="B239" s="16"/>
    </row>
    <row r="240" spans="2:2" x14ac:dyDescent="0.25">
      <c r="B240" s="16"/>
    </row>
    <row r="241" spans="2:2" x14ac:dyDescent="0.25">
      <c r="B241" s="16"/>
    </row>
    <row r="242" spans="2:2" x14ac:dyDescent="0.25">
      <c r="B242" s="16"/>
    </row>
    <row r="243" spans="2:2" x14ac:dyDescent="0.25">
      <c r="B243" s="16"/>
    </row>
    <row r="244" spans="2:2" x14ac:dyDescent="0.25">
      <c r="B244" s="16"/>
    </row>
    <row r="245" spans="2:2" x14ac:dyDescent="0.25">
      <c r="B245" s="16"/>
    </row>
    <row r="246" spans="2:2" x14ac:dyDescent="0.25">
      <c r="B246" s="16"/>
    </row>
    <row r="247" spans="2:2" x14ac:dyDescent="0.25">
      <c r="B247" s="16"/>
    </row>
    <row r="248" spans="2:2" x14ac:dyDescent="0.25">
      <c r="B248" s="16"/>
    </row>
    <row r="249" spans="2:2" x14ac:dyDescent="0.25">
      <c r="B249" s="16"/>
    </row>
    <row r="250" spans="2:2" x14ac:dyDescent="0.25">
      <c r="B250" s="16"/>
    </row>
    <row r="251" spans="2:2" x14ac:dyDescent="0.25">
      <c r="B251" s="16"/>
    </row>
    <row r="252" spans="2:2" x14ac:dyDescent="0.25">
      <c r="B252" s="16"/>
    </row>
    <row r="253" spans="2:2" x14ac:dyDescent="0.25">
      <c r="B253" s="16"/>
    </row>
    <row r="254" spans="2:2" x14ac:dyDescent="0.25">
      <c r="B254" s="16"/>
    </row>
    <row r="255" spans="2:2" x14ac:dyDescent="0.25">
      <c r="B255" s="16"/>
    </row>
    <row r="256" spans="2:2" x14ac:dyDescent="0.25">
      <c r="B256" s="16"/>
    </row>
    <row r="257" spans="2:2" x14ac:dyDescent="0.25">
      <c r="B257" s="16"/>
    </row>
    <row r="258" spans="2:2" x14ac:dyDescent="0.25">
      <c r="B258" s="16"/>
    </row>
    <row r="259" spans="2:2" x14ac:dyDescent="0.25">
      <c r="B259" s="16"/>
    </row>
    <row r="260" spans="2:2" x14ac:dyDescent="0.25">
      <c r="B260" s="16"/>
    </row>
    <row r="261" spans="2:2" x14ac:dyDescent="0.25">
      <c r="B261" s="16"/>
    </row>
    <row r="262" spans="2:2" x14ac:dyDescent="0.25">
      <c r="B262" s="16"/>
    </row>
    <row r="263" spans="2:2" x14ac:dyDescent="0.25">
      <c r="B263" s="16"/>
    </row>
    <row r="264" spans="2:2" x14ac:dyDescent="0.25">
      <c r="B264" s="16"/>
    </row>
    <row r="265" spans="2:2" x14ac:dyDescent="0.25">
      <c r="B265" s="16"/>
    </row>
    <row r="266" spans="2:2" x14ac:dyDescent="0.25">
      <c r="B266" s="16"/>
    </row>
    <row r="267" spans="2:2" x14ac:dyDescent="0.25">
      <c r="B267" s="16"/>
    </row>
    <row r="268" spans="2:2" x14ac:dyDescent="0.25">
      <c r="B268" s="16"/>
    </row>
    <row r="269" spans="2:2" x14ac:dyDescent="0.25">
      <c r="B269" s="16"/>
    </row>
    <row r="270" spans="2:2" x14ac:dyDescent="0.25">
      <c r="B270" s="16"/>
    </row>
    <row r="271" spans="2:2" x14ac:dyDescent="0.25">
      <c r="B271" s="16"/>
    </row>
    <row r="272" spans="2:2" x14ac:dyDescent="0.25">
      <c r="B272" s="16"/>
    </row>
    <row r="273" spans="2:2" x14ac:dyDescent="0.25">
      <c r="B273" s="16"/>
    </row>
    <row r="274" spans="2:2" x14ac:dyDescent="0.25">
      <c r="B274" s="16"/>
    </row>
    <row r="275" spans="2:2" x14ac:dyDescent="0.25">
      <c r="B275" s="16"/>
    </row>
    <row r="276" spans="2:2" x14ac:dyDescent="0.25">
      <c r="B276" s="16"/>
    </row>
    <row r="277" spans="2:2" x14ac:dyDescent="0.25">
      <c r="B277" s="16"/>
    </row>
    <row r="278" spans="2:2" x14ac:dyDescent="0.25">
      <c r="B278" s="16"/>
    </row>
    <row r="279" spans="2:2" x14ac:dyDescent="0.25">
      <c r="B279" s="16"/>
    </row>
    <row r="280" spans="2:2" x14ac:dyDescent="0.25">
      <c r="B280" s="16"/>
    </row>
    <row r="281" spans="2:2" x14ac:dyDescent="0.25">
      <c r="B281" s="16"/>
    </row>
    <row r="282" spans="2:2" x14ac:dyDescent="0.25">
      <c r="B282" s="16"/>
    </row>
    <row r="283" spans="2:2" x14ac:dyDescent="0.25">
      <c r="B283" s="16"/>
    </row>
    <row r="284" spans="2:2" x14ac:dyDescent="0.25">
      <c r="B284" s="16"/>
    </row>
    <row r="285" spans="2:2" x14ac:dyDescent="0.25">
      <c r="B285" s="16"/>
    </row>
    <row r="286" spans="2:2" x14ac:dyDescent="0.25">
      <c r="B286" s="16"/>
    </row>
    <row r="287" spans="2:2" x14ac:dyDescent="0.25">
      <c r="B287" s="16"/>
    </row>
    <row r="288" spans="2:2" x14ac:dyDescent="0.25">
      <c r="B288" s="16"/>
    </row>
    <row r="289" spans="2:2" x14ac:dyDescent="0.25">
      <c r="B289" s="16"/>
    </row>
    <row r="290" spans="2:2" x14ac:dyDescent="0.25">
      <c r="B290" s="16"/>
    </row>
    <row r="291" spans="2:2" x14ac:dyDescent="0.25">
      <c r="B291" s="16"/>
    </row>
    <row r="292" spans="2:2" x14ac:dyDescent="0.25">
      <c r="B292" s="16"/>
    </row>
    <row r="293" spans="2:2" x14ac:dyDescent="0.25">
      <c r="B293" s="16"/>
    </row>
    <row r="294" spans="2:2" x14ac:dyDescent="0.25">
      <c r="B294" s="16"/>
    </row>
    <row r="295" spans="2:2" x14ac:dyDescent="0.25">
      <c r="B295" s="16"/>
    </row>
    <row r="296" spans="2:2" x14ac:dyDescent="0.25">
      <c r="B296" s="16"/>
    </row>
    <row r="297" spans="2:2" x14ac:dyDescent="0.25">
      <c r="B297" s="16"/>
    </row>
    <row r="298" spans="2:2" x14ac:dyDescent="0.25">
      <c r="B298" s="16"/>
    </row>
    <row r="299" spans="2:2" x14ac:dyDescent="0.25">
      <c r="B299" s="16"/>
    </row>
    <row r="300" spans="2:2" x14ac:dyDescent="0.25">
      <c r="B300" s="16"/>
    </row>
    <row r="301" spans="2:2" x14ac:dyDescent="0.25">
      <c r="B301" s="16"/>
    </row>
    <row r="302" spans="2:2" x14ac:dyDescent="0.25">
      <c r="B302" s="16"/>
    </row>
    <row r="303" spans="2:2" x14ac:dyDescent="0.25">
      <c r="B303" s="16"/>
    </row>
    <row r="304" spans="2:2" x14ac:dyDescent="0.25">
      <c r="B304" s="16"/>
    </row>
    <row r="305" spans="2:2" x14ac:dyDescent="0.25">
      <c r="B305" s="16"/>
    </row>
    <row r="306" spans="2:2" x14ac:dyDescent="0.25">
      <c r="B306" s="16"/>
    </row>
    <row r="307" spans="2:2" x14ac:dyDescent="0.25">
      <c r="B307" s="16"/>
    </row>
    <row r="308" spans="2:2" x14ac:dyDescent="0.25">
      <c r="B308" s="16"/>
    </row>
    <row r="309" spans="2:2" x14ac:dyDescent="0.25">
      <c r="B309" s="16"/>
    </row>
    <row r="310" spans="2:2" x14ac:dyDescent="0.25">
      <c r="B310" s="16"/>
    </row>
    <row r="311" spans="2:2" x14ac:dyDescent="0.25">
      <c r="B311" s="16"/>
    </row>
    <row r="312" spans="2:2" x14ac:dyDescent="0.25">
      <c r="B312" s="16"/>
    </row>
    <row r="313" spans="2:2" x14ac:dyDescent="0.25">
      <c r="B313" s="16"/>
    </row>
    <row r="314" spans="2:2" x14ac:dyDescent="0.25">
      <c r="B314" s="16"/>
    </row>
    <row r="315" spans="2:2" x14ac:dyDescent="0.25">
      <c r="B315" s="16"/>
    </row>
    <row r="316" spans="2:2" x14ac:dyDescent="0.25">
      <c r="B316" s="16"/>
    </row>
    <row r="317" spans="2:2" x14ac:dyDescent="0.25">
      <c r="B317" s="16"/>
    </row>
    <row r="318" spans="2:2" x14ac:dyDescent="0.25">
      <c r="B318" s="16"/>
    </row>
    <row r="319" spans="2:2" x14ac:dyDescent="0.25">
      <c r="B319" s="16"/>
    </row>
    <row r="320" spans="2:2" x14ac:dyDescent="0.25">
      <c r="B320" s="16"/>
    </row>
    <row r="321" spans="2:2" x14ac:dyDescent="0.25">
      <c r="B321" s="16"/>
    </row>
    <row r="322" spans="2:2" x14ac:dyDescent="0.25">
      <c r="B322" s="16"/>
    </row>
    <row r="323" spans="2:2" x14ac:dyDescent="0.25">
      <c r="B323" s="16"/>
    </row>
    <row r="324" spans="2:2" x14ac:dyDescent="0.25">
      <c r="B324" s="16"/>
    </row>
    <row r="325" spans="2:2" x14ac:dyDescent="0.25">
      <c r="B325" s="16"/>
    </row>
    <row r="326" spans="2:2" x14ac:dyDescent="0.25">
      <c r="B326" s="16"/>
    </row>
    <row r="327" spans="2:2" x14ac:dyDescent="0.25">
      <c r="B327" s="16"/>
    </row>
    <row r="328" spans="2:2" x14ac:dyDescent="0.25">
      <c r="B328" s="16"/>
    </row>
    <row r="329" spans="2:2" x14ac:dyDescent="0.25">
      <c r="B329" s="16"/>
    </row>
    <row r="330" spans="2:2" x14ac:dyDescent="0.25">
      <c r="B330" s="16"/>
    </row>
    <row r="331" spans="2:2" x14ac:dyDescent="0.25">
      <c r="B331" s="16"/>
    </row>
    <row r="332" spans="2:2" x14ac:dyDescent="0.25">
      <c r="B332" s="16"/>
    </row>
    <row r="333" spans="2:2" x14ac:dyDescent="0.25">
      <c r="B333" s="16"/>
    </row>
    <row r="334" spans="2:2" x14ac:dyDescent="0.25">
      <c r="B334" s="16"/>
    </row>
    <row r="335" spans="2:2" x14ac:dyDescent="0.25">
      <c r="B335" s="16"/>
    </row>
    <row r="336" spans="2:2" x14ac:dyDescent="0.25">
      <c r="B336" s="16"/>
    </row>
    <row r="337" spans="2:2" x14ac:dyDescent="0.25">
      <c r="B337" s="16"/>
    </row>
    <row r="338" spans="2:2" x14ac:dyDescent="0.25">
      <c r="B338" s="16"/>
    </row>
    <row r="339" spans="2:2" x14ac:dyDescent="0.25">
      <c r="B339" s="16"/>
    </row>
    <row r="340" spans="2:2" x14ac:dyDescent="0.25">
      <c r="B340" s="16"/>
    </row>
    <row r="341" spans="2:2" x14ac:dyDescent="0.25">
      <c r="B341" s="16"/>
    </row>
    <row r="342" spans="2:2" x14ac:dyDescent="0.25">
      <c r="B342" s="16"/>
    </row>
    <row r="343" spans="2:2" x14ac:dyDescent="0.25">
      <c r="B343" s="16"/>
    </row>
    <row r="344" spans="2:2" x14ac:dyDescent="0.25">
      <c r="B344" s="16"/>
    </row>
    <row r="345" spans="2:2" x14ac:dyDescent="0.25">
      <c r="B345" s="16"/>
    </row>
  </sheetData>
  <mergeCells count="6">
    <mergeCell ref="C3:C4"/>
    <mergeCell ref="A35:B35"/>
    <mergeCell ref="D3:D4"/>
    <mergeCell ref="A1:D1"/>
    <mergeCell ref="A3:A4"/>
    <mergeCell ref="B3:B4"/>
  </mergeCells>
  <phoneticPr fontId="0" type="noConversion"/>
  <pageMargins left="1.1811023622047245" right="0.39370078740157483" top="0.39370078740157483" bottom="0.19685039370078741" header="0.31496062992125984" footer="0.3937007874015748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9"/>
  <sheetViews>
    <sheetView topLeftCell="A4" zoomScaleSheetLayoutView="100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C9" sqref="C9"/>
    </sheetView>
  </sheetViews>
  <sheetFormatPr defaultRowHeight="15.75" x14ac:dyDescent="0.25"/>
  <cols>
    <col min="1" max="1" width="5.85546875" style="3" customWidth="1"/>
    <col min="2" max="2" width="50.5703125" style="3" customWidth="1"/>
    <col min="3" max="3" width="18.28515625" style="1" customWidth="1"/>
    <col min="4" max="4" width="20.42578125" style="1" customWidth="1"/>
    <col min="5" max="5" width="16.85546875" style="1" customWidth="1"/>
    <col min="6" max="6" width="20.42578125" style="1" customWidth="1"/>
    <col min="7" max="7" width="8.5703125" style="4" customWidth="1"/>
    <col min="8" max="8" width="13" style="4" customWidth="1"/>
    <col min="9" max="9" width="8.7109375" style="3" customWidth="1"/>
    <col min="10" max="10" width="7.5703125" style="3" customWidth="1"/>
    <col min="11" max="11" width="13" style="3" customWidth="1"/>
    <col min="12" max="12" width="8.7109375" style="3" customWidth="1"/>
    <col min="13" max="13" width="9.140625" style="3"/>
    <col min="14" max="14" width="13.140625" style="3" bestFit="1" customWidth="1"/>
    <col min="15" max="16" width="9.140625" style="3"/>
    <col min="17" max="17" width="13.140625" style="3" bestFit="1" customWidth="1"/>
    <col min="18" max="19" width="9.140625" style="3"/>
    <col min="20" max="20" width="14.28515625" style="3" bestFit="1" customWidth="1"/>
    <col min="21" max="21" width="10.140625" style="3" bestFit="1" customWidth="1"/>
    <col min="22" max="22" width="9.140625" style="3"/>
    <col min="23" max="23" width="13" style="3" customWidth="1"/>
    <col min="24" max="25" width="9.140625" style="3"/>
    <col min="26" max="26" width="12.85546875" style="3" customWidth="1"/>
    <col min="27" max="16384" width="9.140625" style="3"/>
  </cols>
  <sheetData>
    <row r="1" spans="1:27" ht="9.75" customHeight="1" x14ac:dyDescent="0.25"/>
    <row r="2" spans="1:27" ht="83.25" customHeight="1" x14ac:dyDescent="0.25">
      <c r="A2" s="60" t="s">
        <v>73</v>
      </c>
      <c r="B2" s="60"/>
      <c r="C2" s="60"/>
      <c r="D2" s="60"/>
      <c r="E2" s="23"/>
      <c r="F2" s="22"/>
    </row>
    <row r="3" spans="1:27" ht="6.75" customHeight="1" x14ac:dyDescent="0.25"/>
    <row r="4" spans="1:27" ht="64.5" customHeight="1" x14ac:dyDescent="0.25">
      <c r="A4" s="61" t="s">
        <v>0</v>
      </c>
      <c r="B4" s="61" t="s">
        <v>13</v>
      </c>
      <c r="C4" s="57" t="s">
        <v>39</v>
      </c>
      <c r="D4" s="57" t="s">
        <v>71</v>
      </c>
      <c r="E4" s="64" t="s">
        <v>77</v>
      </c>
      <c r="F4" s="57" t="s">
        <v>72</v>
      </c>
      <c r="G4" s="63" t="s">
        <v>40</v>
      </c>
      <c r="H4" s="63"/>
      <c r="I4" s="63"/>
      <c r="J4" s="63" t="s">
        <v>44</v>
      </c>
      <c r="K4" s="63"/>
      <c r="L4" s="63"/>
      <c r="M4" s="63" t="s">
        <v>45</v>
      </c>
      <c r="N4" s="63"/>
      <c r="O4" s="63"/>
      <c r="P4" s="63" t="s">
        <v>46</v>
      </c>
      <c r="Q4" s="63"/>
      <c r="R4" s="63"/>
      <c r="S4" s="63" t="s">
        <v>47</v>
      </c>
      <c r="T4" s="63"/>
      <c r="U4" s="63"/>
      <c r="V4" s="63" t="s">
        <v>52</v>
      </c>
      <c r="W4" s="63"/>
      <c r="X4" s="63"/>
      <c r="Y4" s="63" t="s">
        <v>53</v>
      </c>
      <c r="Z4" s="63"/>
      <c r="AA4" s="63"/>
    </row>
    <row r="5" spans="1:27" ht="45" customHeight="1" x14ac:dyDescent="0.25">
      <c r="A5" s="62"/>
      <c r="B5" s="62"/>
      <c r="C5" s="58"/>
      <c r="D5" s="58"/>
      <c r="E5" s="65"/>
      <c r="F5" s="58"/>
      <c r="G5" s="24" t="s">
        <v>41</v>
      </c>
      <c r="H5" s="24" t="s">
        <v>42</v>
      </c>
      <c r="I5" s="25" t="s">
        <v>43</v>
      </c>
      <c r="J5" s="24" t="s">
        <v>41</v>
      </c>
      <c r="K5" s="24" t="s">
        <v>42</v>
      </c>
      <c r="L5" s="25" t="s">
        <v>43</v>
      </c>
      <c r="M5" s="24" t="s">
        <v>41</v>
      </c>
      <c r="N5" s="24" t="s">
        <v>42</v>
      </c>
      <c r="O5" s="25" t="s">
        <v>43</v>
      </c>
      <c r="P5" s="24" t="s">
        <v>41</v>
      </c>
      <c r="Q5" s="24" t="s">
        <v>42</v>
      </c>
      <c r="R5" s="25" t="s">
        <v>43</v>
      </c>
      <c r="S5" s="24" t="s">
        <v>41</v>
      </c>
      <c r="T5" s="24" t="s">
        <v>42</v>
      </c>
      <c r="U5" s="25" t="s">
        <v>43</v>
      </c>
      <c r="V5" s="24" t="s">
        <v>41</v>
      </c>
      <c r="W5" s="24" t="s">
        <v>42</v>
      </c>
      <c r="X5" s="25" t="s">
        <v>43</v>
      </c>
      <c r="Y5" s="24" t="s">
        <v>41</v>
      </c>
      <c r="Z5" s="24" t="s">
        <v>42</v>
      </c>
      <c r="AA5" s="25" t="s">
        <v>43</v>
      </c>
    </row>
    <row r="6" spans="1:27" ht="47.25" x14ac:dyDescent="0.25">
      <c r="A6" s="35" t="s">
        <v>1</v>
      </c>
      <c r="B6" s="36" t="s">
        <v>9</v>
      </c>
      <c r="C6" s="37">
        <f>G6+J6+M6+P6+S6+V6+Y6</f>
        <v>100.36</v>
      </c>
      <c r="D6" s="38">
        <f>I6+L6+O6+R6+U6+X6+AA6</f>
        <v>19543.199999999997</v>
      </c>
      <c r="E6" s="42">
        <f>F6/C6/6</f>
        <v>32455.233227049303</v>
      </c>
      <c r="F6" s="39">
        <f>H6+K6+N6+Q6+T6+W6+Z6</f>
        <v>19543243.240000006</v>
      </c>
      <c r="G6" s="34">
        <f t="shared" ref="G6:AA6" si="0">G8+G9+G10</f>
        <v>2</v>
      </c>
      <c r="H6" s="32">
        <f t="shared" si="0"/>
        <v>447114.12</v>
      </c>
      <c r="I6" s="49">
        <f t="shared" si="0"/>
        <v>447.1</v>
      </c>
      <c r="J6" s="34">
        <f t="shared" si="0"/>
        <v>4</v>
      </c>
      <c r="K6" s="32">
        <f t="shared" si="0"/>
        <v>726489.24</v>
      </c>
      <c r="L6" s="49">
        <f t="shared" si="0"/>
        <v>726.5</v>
      </c>
      <c r="M6" s="34">
        <f t="shared" si="0"/>
        <v>8.26</v>
      </c>
      <c r="N6" s="32">
        <f t="shared" si="0"/>
        <v>1646785.4</v>
      </c>
      <c r="O6" s="49">
        <f t="shared" si="0"/>
        <v>1646.8</v>
      </c>
      <c r="P6" s="34">
        <f t="shared" si="0"/>
        <v>14.9</v>
      </c>
      <c r="Q6" s="32">
        <f t="shared" si="0"/>
        <v>2387429.15</v>
      </c>
      <c r="R6" s="49">
        <f t="shared" si="0"/>
        <v>2387.4</v>
      </c>
      <c r="S6" s="34">
        <f t="shared" si="0"/>
        <v>65.400000000000006</v>
      </c>
      <c r="T6" s="32">
        <f t="shared" si="0"/>
        <v>12591327.610000001</v>
      </c>
      <c r="U6" s="49">
        <f t="shared" si="0"/>
        <v>12591.3</v>
      </c>
      <c r="V6" s="34">
        <f t="shared" si="0"/>
        <v>1.8</v>
      </c>
      <c r="W6" s="32">
        <f t="shared" si="0"/>
        <v>490138.51</v>
      </c>
      <c r="X6" s="49">
        <f t="shared" si="0"/>
        <v>490.1</v>
      </c>
      <c r="Y6" s="34">
        <f t="shared" si="0"/>
        <v>4</v>
      </c>
      <c r="Z6" s="32">
        <f t="shared" si="0"/>
        <v>1253959.21</v>
      </c>
      <c r="AA6" s="49">
        <f t="shared" si="0"/>
        <v>1254</v>
      </c>
    </row>
    <row r="7" spans="1:27" x14ac:dyDescent="0.25">
      <c r="A7" s="7"/>
      <c r="B7" s="7" t="s">
        <v>2</v>
      </c>
      <c r="C7" s="18"/>
      <c r="D7" s="19"/>
      <c r="E7" s="43"/>
      <c r="F7" s="30"/>
      <c r="G7" s="26"/>
      <c r="H7" s="28"/>
      <c r="I7" s="51"/>
      <c r="J7" s="26"/>
      <c r="K7" s="28"/>
      <c r="L7" s="50"/>
      <c r="M7" s="26"/>
      <c r="N7" s="28"/>
      <c r="O7" s="50"/>
      <c r="P7" s="26"/>
      <c r="Q7" s="28"/>
      <c r="R7" s="50"/>
      <c r="S7" s="26"/>
      <c r="T7" s="28"/>
      <c r="U7" s="50"/>
      <c r="V7" s="26"/>
      <c r="W7" s="48"/>
      <c r="X7" s="50"/>
      <c r="Y7" s="26"/>
      <c r="Z7" s="28"/>
      <c r="AA7" s="50"/>
    </row>
    <row r="8" spans="1:27" ht="18" customHeight="1" x14ac:dyDescent="0.25">
      <c r="A8" s="7" t="s">
        <v>3</v>
      </c>
      <c r="B8" s="6" t="s">
        <v>10</v>
      </c>
      <c r="C8" s="18">
        <f>G8+J8+M8+P8+S8+V8+Y8</f>
        <v>94.36</v>
      </c>
      <c r="D8" s="19">
        <f>I8+L8+O8+R8+U8+X8+AA8</f>
        <v>18472.899999999998</v>
      </c>
      <c r="E8" s="42">
        <f>F8/C8/6</f>
        <v>32628.478839903921</v>
      </c>
      <c r="F8" s="30">
        <f>H8+K8+N8+Q8+T8+W8+Z8</f>
        <v>18472939.580000002</v>
      </c>
      <c r="G8" s="52">
        <v>2</v>
      </c>
      <c r="H8" s="28">
        <v>447114.12</v>
      </c>
      <c r="I8" s="51">
        <v>447.1</v>
      </c>
      <c r="J8" s="52">
        <v>4</v>
      </c>
      <c r="K8" s="28">
        <v>726489.24</v>
      </c>
      <c r="L8" s="50">
        <v>726.5</v>
      </c>
      <c r="M8" s="52">
        <v>8.26</v>
      </c>
      <c r="N8" s="28">
        <v>1646785.4</v>
      </c>
      <c r="O8" s="50">
        <v>1646.8</v>
      </c>
      <c r="P8" s="26">
        <v>14.9</v>
      </c>
      <c r="Q8" s="28">
        <v>2387429.15</v>
      </c>
      <c r="R8" s="50">
        <v>2387.4</v>
      </c>
      <c r="S8" s="26">
        <v>61.4</v>
      </c>
      <c r="T8" s="28">
        <v>12307035.890000001</v>
      </c>
      <c r="U8" s="50">
        <v>12307</v>
      </c>
      <c r="V8" s="26">
        <v>0.8</v>
      </c>
      <c r="W8" s="28">
        <v>139492.57</v>
      </c>
      <c r="X8" s="50">
        <v>139.5</v>
      </c>
      <c r="Y8" s="26">
        <v>3</v>
      </c>
      <c r="Z8" s="28">
        <v>818593.21</v>
      </c>
      <c r="AA8" s="50">
        <v>818.6</v>
      </c>
    </row>
    <row r="9" spans="1:27" ht="18" customHeight="1" x14ac:dyDescent="0.25">
      <c r="A9" s="7" t="s">
        <v>48</v>
      </c>
      <c r="B9" s="6" t="s">
        <v>49</v>
      </c>
      <c r="C9" s="18">
        <f t="shared" ref="C9:C10" si="1">G9+J9+M9+P9+S9+V9+Y9</f>
        <v>4</v>
      </c>
      <c r="D9" s="19">
        <f t="shared" ref="D9:D10" si="2">I9+L9+O9+R9+U9+X9+AA9</f>
        <v>284.3</v>
      </c>
      <c r="E9" s="42">
        <f>F9/C9/6</f>
        <v>11845.488333333333</v>
      </c>
      <c r="F9" s="30">
        <f t="shared" ref="F9:F10" si="3">H9+K9+N9+Q9+T9+W9+Z9</f>
        <v>284291.71999999997</v>
      </c>
      <c r="G9" s="27"/>
      <c r="H9" s="28"/>
      <c r="I9" s="33"/>
      <c r="J9" s="27"/>
      <c r="K9" s="28"/>
      <c r="L9" s="29"/>
      <c r="M9" s="27"/>
      <c r="N9" s="28"/>
      <c r="O9" s="29"/>
      <c r="P9" s="27"/>
      <c r="Q9" s="28"/>
      <c r="R9" s="50"/>
      <c r="S9" s="26">
        <v>4</v>
      </c>
      <c r="T9" s="28">
        <v>284291.71999999997</v>
      </c>
      <c r="U9" s="50">
        <v>284.3</v>
      </c>
      <c r="V9" s="26"/>
      <c r="W9" s="28"/>
      <c r="X9" s="50"/>
      <c r="Y9" s="26"/>
      <c r="Z9" s="28"/>
      <c r="AA9" s="50"/>
    </row>
    <row r="10" spans="1:27" ht="18" customHeight="1" x14ac:dyDescent="0.25">
      <c r="A10" s="7" t="s">
        <v>50</v>
      </c>
      <c r="B10" s="6" t="s">
        <v>51</v>
      </c>
      <c r="C10" s="18">
        <f t="shared" si="1"/>
        <v>2</v>
      </c>
      <c r="D10" s="19">
        <f t="shared" si="2"/>
        <v>786</v>
      </c>
      <c r="E10" s="42">
        <f>F10/C10/6</f>
        <v>65500.994999999995</v>
      </c>
      <c r="F10" s="30">
        <f t="shared" si="3"/>
        <v>786011.94</v>
      </c>
      <c r="G10" s="27"/>
      <c r="H10" s="28"/>
      <c r="I10" s="33"/>
      <c r="J10" s="27"/>
      <c r="K10" s="28"/>
      <c r="L10" s="29"/>
      <c r="M10" s="27"/>
      <c r="N10" s="28"/>
      <c r="O10" s="29"/>
      <c r="P10" s="27"/>
      <c r="Q10" s="28"/>
      <c r="R10" s="29"/>
      <c r="S10" s="27"/>
      <c r="T10" s="28"/>
      <c r="U10" s="29"/>
      <c r="V10" s="26">
        <v>1</v>
      </c>
      <c r="W10" s="28">
        <v>350645.94</v>
      </c>
      <c r="X10" s="50">
        <v>350.6</v>
      </c>
      <c r="Y10" s="26">
        <v>1</v>
      </c>
      <c r="Z10" s="28">
        <v>435366</v>
      </c>
      <c r="AA10" s="50">
        <v>435.4</v>
      </c>
    </row>
    <row r="11" spans="1:27" ht="47.25" x14ac:dyDescent="0.25">
      <c r="A11" s="35" t="s">
        <v>4</v>
      </c>
      <c r="B11" s="36" t="s">
        <v>11</v>
      </c>
      <c r="C11" s="37">
        <f>SUM(C13:C35)</f>
        <v>807.60000000000014</v>
      </c>
      <c r="D11" s="37">
        <f>SUM(D13:D35)</f>
        <v>125336.49999999999</v>
      </c>
      <c r="E11" s="42">
        <f>D11/C11/6*1000</f>
        <v>25866.043420835391</v>
      </c>
      <c r="F11" s="47">
        <f>SUM(F13:F35)</f>
        <v>7413684.8100000005</v>
      </c>
      <c r="G11" s="53"/>
      <c r="H11" s="54">
        <f>H8/G8/6</f>
        <v>37259.51</v>
      </c>
      <c r="I11" s="55"/>
      <c r="J11" s="55"/>
      <c r="K11" s="54">
        <f>K8/J8/6</f>
        <v>30270.384999999998</v>
      </c>
      <c r="L11" s="56"/>
      <c r="M11" s="56"/>
      <c r="N11" s="54">
        <f>N8/M8/6</f>
        <v>33228.11541565779</v>
      </c>
      <c r="O11" s="56"/>
      <c r="P11" s="56"/>
      <c r="Q11" s="54">
        <f>Q8/P8/6</f>
        <v>26705.024049217001</v>
      </c>
      <c r="R11" s="56"/>
      <c r="S11" s="56"/>
      <c r="T11" s="54">
        <f>T8/S8/6</f>
        <v>33406.720656894679</v>
      </c>
      <c r="U11" s="56"/>
      <c r="V11" s="56"/>
      <c r="W11" s="54">
        <f>W8/V8/6</f>
        <v>29060.952083333334</v>
      </c>
      <c r="X11" s="56"/>
      <c r="Y11" s="56"/>
      <c r="Z11" s="54">
        <f>Z8/Y8/6</f>
        <v>45477.400555555556</v>
      </c>
      <c r="AA11" s="56"/>
    </row>
    <row r="12" spans="1:27" x14ac:dyDescent="0.25">
      <c r="A12" s="7"/>
      <c r="B12" s="7" t="s">
        <v>2</v>
      </c>
      <c r="C12" s="18"/>
      <c r="D12" s="19"/>
      <c r="E12" s="43"/>
      <c r="F12" s="31"/>
      <c r="G12" s="20"/>
      <c r="H12" s="20"/>
    </row>
    <row r="13" spans="1:27" x14ac:dyDescent="0.25">
      <c r="A13" s="7" t="s">
        <v>5</v>
      </c>
      <c r="B13" s="9" t="s">
        <v>62</v>
      </c>
      <c r="C13" s="45">
        <v>40.5</v>
      </c>
      <c r="D13" s="19">
        <v>4625.8</v>
      </c>
      <c r="E13" s="44">
        <f t="shared" ref="E13:E36" si="4">D13/C13/6*1000</f>
        <v>19036.213991769546</v>
      </c>
      <c r="F13" s="31"/>
      <c r="G13" s="20"/>
      <c r="H13" s="20"/>
    </row>
    <row r="14" spans="1:27" x14ac:dyDescent="0.25">
      <c r="A14" s="7" t="s">
        <v>6</v>
      </c>
      <c r="B14" s="9" t="s">
        <v>75</v>
      </c>
      <c r="C14" s="45">
        <v>1</v>
      </c>
      <c r="D14" s="19">
        <v>178.2</v>
      </c>
      <c r="E14" s="44">
        <f t="shared" si="4"/>
        <v>29700</v>
      </c>
      <c r="F14" s="31"/>
      <c r="G14" s="20"/>
      <c r="H14" s="20"/>
    </row>
    <row r="15" spans="1:27" x14ac:dyDescent="0.25">
      <c r="A15" s="7" t="s">
        <v>7</v>
      </c>
      <c r="B15" s="9" t="s">
        <v>61</v>
      </c>
      <c r="C15" s="45">
        <v>48.9</v>
      </c>
      <c r="D15" s="19">
        <v>7017.3</v>
      </c>
      <c r="E15" s="44">
        <f t="shared" si="4"/>
        <v>23917.177914110427</v>
      </c>
      <c r="F15" s="31"/>
      <c r="G15" s="20"/>
      <c r="H15" s="20"/>
    </row>
    <row r="16" spans="1:27" x14ac:dyDescent="0.25">
      <c r="A16" s="7" t="s">
        <v>14</v>
      </c>
      <c r="B16" s="9" t="s">
        <v>60</v>
      </c>
      <c r="C16" s="45">
        <v>60.4</v>
      </c>
      <c r="D16" s="19">
        <v>8115.3</v>
      </c>
      <c r="E16" s="44">
        <f t="shared" si="4"/>
        <v>22393.211920529804</v>
      </c>
      <c r="F16" s="31"/>
      <c r="G16" s="20"/>
      <c r="H16" s="20"/>
    </row>
    <row r="17" spans="1:8" x14ac:dyDescent="0.25">
      <c r="A17" s="7" t="s">
        <v>15</v>
      </c>
      <c r="B17" s="9" t="s">
        <v>59</v>
      </c>
      <c r="C17" s="45">
        <v>56.6</v>
      </c>
      <c r="D17" s="19">
        <v>8108.4</v>
      </c>
      <c r="E17" s="44">
        <f t="shared" si="4"/>
        <v>23876.325088339217</v>
      </c>
      <c r="F17" s="31"/>
      <c r="G17" s="20"/>
      <c r="H17" s="20"/>
    </row>
    <row r="18" spans="1:8" ht="16.5" customHeight="1" x14ac:dyDescent="0.25">
      <c r="A18" s="7" t="s">
        <v>16</v>
      </c>
      <c r="B18" s="9" t="s">
        <v>64</v>
      </c>
      <c r="C18" s="45">
        <v>66.5</v>
      </c>
      <c r="D18" s="19">
        <v>9328.2000000000007</v>
      </c>
      <c r="E18" s="44">
        <f t="shared" si="4"/>
        <v>23378.947368421057</v>
      </c>
      <c r="F18" s="31"/>
      <c r="G18" s="20"/>
      <c r="H18" s="20"/>
    </row>
    <row r="19" spans="1:8" x14ac:dyDescent="0.25">
      <c r="A19" s="7" t="s">
        <v>17</v>
      </c>
      <c r="B19" s="10" t="s">
        <v>58</v>
      </c>
      <c r="C19" s="45">
        <v>71</v>
      </c>
      <c r="D19" s="46">
        <v>12682.8</v>
      </c>
      <c r="E19" s="44">
        <f t="shared" si="4"/>
        <v>29771.830985915491</v>
      </c>
      <c r="F19" s="31"/>
      <c r="G19" s="20"/>
      <c r="H19" s="20"/>
    </row>
    <row r="20" spans="1:8" x14ac:dyDescent="0.25">
      <c r="A20" s="7" t="s">
        <v>18</v>
      </c>
      <c r="B20" s="10" t="s">
        <v>57</v>
      </c>
      <c r="C20" s="45">
        <v>45.4</v>
      </c>
      <c r="D20" s="46">
        <v>7566.5</v>
      </c>
      <c r="E20" s="44">
        <f t="shared" si="4"/>
        <v>27777.165932452277</v>
      </c>
      <c r="F20" s="31"/>
      <c r="G20" s="20"/>
      <c r="H20" s="20"/>
    </row>
    <row r="21" spans="1:8" x14ac:dyDescent="0.25">
      <c r="A21" s="7" t="s">
        <v>19</v>
      </c>
      <c r="B21" s="10" t="s">
        <v>56</v>
      </c>
      <c r="C21" s="45">
        <v>58</v>
      </c>
      <c r="D21" s="19">
        <v>10764.4</v>
      </c>
      <c r="E21" s="44">
        <f t="shared" si="4"/>
        <v>30932.183908045976</v>
      </c>
      <c r="F21" s="31"/>
      <c r="G21" s="20"/>
      <c r="H21" s="20"/>
    </row>
    <row r="22" spans="1:8" x14ac:dyDescent="0.25">
      <c r="A22" s="7" t="s">
        <v>20</v>
      </c>
      <c r="B22" s="10" t="s">
        <v>55</v>
      </c>
      <c r="C22" s="45">
        <v>76.7</v>
      </c>
      <c r="D22" s="19">
        <v>13400.5</v>
      </c>
      <c r="E22" s="44">
        <f t="shared" si="4"/>
        <v>29118.861364624077</v>
      </c>
      <c r="F22" s="31"/>
      <c r="G22" s="20"/>
      <c r="H22" s="20"/>
    </row>
    <row r="23" spans="1:8" x14ac:dyDescent="0.25">
      <c r="A23" s="7" t="s">
        <v>21</v>
      </c>
      <c r="B23" s="10" t="s">
        <v>63</v>
      </c>
      <c r="C23" s="45">
        <v>28.6</v>
      </c>
      <c r="D23" s="19">
        <v>5026</v>
      </c>
      <c r="E23" s="44">
        <f t="shared" si="4"/>
        <v>29289.044289044286</v>
      </c>
      <c r="F23" s="31"/>
      <c r="G23" s="20"/>
      <c r="H23" s="20"/>
    </row>
    <row r="24" spans="1:8" ht="30" x14ac:dyDescent="0.25">
      <c r="A24" s="7" t="s">
        <v>22</v>
      </c>
      <c r="B24" s="11" t="s">
        <v>65</v>
      </c>
      <c r="C24" s="45">
        <v>29.7</v>
      </c>
      <c r="D24" s="19">
        <v>4234.5</v>
      </c>
      <c r="E24" s="44">
        <f t="shared" si="4"/>
        <v>23762.626262626265</v>
      </c>
      <c r="F24" s="31"/>
      <c r="G24" s="20"/>
      <c r="H24" s="20"/>
    </row>
    <row r="25" spans="1:8" x14ac:dyDescent="0.25">
      <c r="A25" s="7" t="s">
        <v>23</v>
      </c>
      <c r="B25" s="9" t="s">
        <v>66</v>
      </c>
      <c r="C25" s="45">
        <v>29.6</v>
      </c>
      <c r="D25" s="19">
        <v>4858.2</v>
      </c>
      <c r="E25" s="44">
        <f t="shared" si="4"/>
        <v>27354.729729729726</v>
      </c>
      <c r="F25" s="31"/>
      <c r="G25" s="20"/>
      <c r="H25" s="20"/>
    </row>
    <row r="26" spans="1:8" x14ac:dyDescent="0.25">
      <c r="A26" s="7" t="s">
        <v>24</v>
      </c>
      <c r="B26" s="11" t="s">
        <v>67</v>
      </c>
      <c r="C26" s="45">
        <v>37.700000000000003</v>
      </c>
      <c r="D26" s="19">
        <v>5953.6</v>
      </c>
      <c r="E26" s="44">
        <f t="shared" si="4"/>
        <v>26320.070733863839</v>
      </c>
      <c r="F26" s="31"/>
      <c r="G26" s="20"/>
      <c r="H26" s="20"/>
    </row>
    <row r="27" spans="1:8" x14ac:dyDescent="0.25">
      <c r="A27" s="7" t="s">
        <v>25</v>
      </c>
      <c r="B27" s="12" t="s">
        <v>68</v>
      </c>
      <c r="C27" s="45">
        <v>26</v>
      </c>
      <c r="D27" s="19">
        <v>4192.8999999999996</v>
      </c>
      <c r="E27" s="44">
        <f t="shared" si="4"/>
        <v>26877.564102564098</v>
      </c>
      <c r="F27" s="31"/>
      <c r="G27" s="20"/>
      <c r="H27" s="20"/>
    </row>
    <row r="28" spans="1:8" x14ac:dyDescent="0.25">
      <c r="A28" s="7" t="s">
        <v>26</v>
      </c>
      <c r="B28" s="9" t="s">
        <v>12</v>
      </c>
      <c r="C28" s="45">
        <v>39</v>
      </c>
      <c r="D28" s="19">
        <v>4630.3999999999996</v>
      </c>
      <c r="E28" s="44">
        <f t="shared" si="4"/>
        <v>19788.034188034184</v>
      </c>
      <c r="F28" s="31">
        <v>4630363.3600000003</v>
      </c>
      <c r="G28" s="20"/>
      <c r="H28" s="20"/>
    </row>
    <row r="29" spans="1:8" x14ac:dyDescent="0.25">
      <c r="A29" s="7" t="s">
        <v>27</v>
      </c>
      <c r="B29" s="11" t="s">
        <v>32</v>
      </c>
      <c r="C29" s="18">
        <v>24.4</v>
      </c>
      <c r="D29" s="19">
        <v>5118</v>
      </c>
      <c r="E29" s="44">
        <f t="shared" si="4"/>
        <v>34959.016393442624</v>
      </c>
      <c r="F29" s="31"/>
      <c r="G29" s="20"/>
      <c r="H29" s="20"/>
    </row>
    <row r="30" spans="1:8" ht="30" x14ac:dyDescent="0.25">
      <c r="A30" s="7" t="s">
        <v>28</v>
      </c>
      <c r="B30" s="11" t="s">
        <v>33</v>
      </c>
      <c r="C30" s="18">
        <v>14.1</v>
      </c>
      <c r="D30" s="19">
        <v>2043.1</v>
      </c>
      <c r="E30" s="44">
        <f t="shared" si="4"/>
        <v>24150.118203309692</v>
      </c>
      <c r="F30" s="31"/>
      <c r="G30" s="20"/>
      <c r="H30" s="20"/>
    </row>
    <row r="31" spans="1:8" ht="17.25" customHeight="1" x14ac:dyDescent="0.25">
      <c r="A31" s="7" t="s">
        <v>29</v>
      </c>
      <c r="B31" s="11" t="s">
        <v>34</v>
      </c>
      <c r="C31" s="18">
        <v>6.1</v>
      </c>
      <c r="D31" s="19">
        <v>896.4</v>
      </c>
      <c r="E31" s="44">
        <f t="shared" si="4"/>
        <v>24491.803278688527</v>
      </c>
      <c r="F31" s="31"/>
      <c r="G31" s="20"/>
      <c r="H31" s="20"/>
    </row>
    <row r="32" spans="1:8" x14ac:dyDescent="0.25">
      <c r="A32" s="7" t="s">
        <v>30</v>
      </c>
      <c r="B32" s="11" t="s">
        <v>69</v>
      </c>
      <c r="C32" s="18">
        <v>24.6</v>
      </c>
      <c r="D32" s="19">
        <v>3812.7</v>
      </c>
      <c r="E32" s="44">
        <f t="shared" si="4"/>
        <v>25831.300813008129</v>
      </c>
      <c r="F32" s="31"/>
      <c r="G32" s="20"/>
      <c r="H32" s="20"/>
    </row>
    <row r="33" spans="1:8" ht="30" x14ac:dyDescent="0.25">
      <c r="A33" s="7" t="s">
        <v>31</v>
      </c>
      <c r="B33" s="11" t="s">
        <v>35</v>
      </c>
      <c r="C33" s="18">
        <v>4.0999999999999996</v>
      </c>
      <c r="D33" s="19">
        <v>603.29999999999995</v>
      </c>
      <c r="E33" s="44">
        <f t="shared" si="4"/>
        <v>24524.390243902442</v>
      </c>
      <c r="F33" s="31">
        <v>603339.59</v>
      </c>
      <c r="G33" s="20"/>
      <c r="H33" s="20"/>
    </row>
    <row r="34" spans="1:8" ht="30" x14ac:dyDescent="0.25">
      <c r="A34" s="7" t="s">
        <v>38</v>
      </c>
      <c r="B34" s="12" t="s">
        <v>8</v>
      </c>
      <c r="C34" s="18">
        <v>9.4</v>
      </c>
      <c r="D34" s="19">
        <v>913.8</v>
      </c>
      <c r="E34" s="44">
        <f t="shared" si="4"/>
        <v>16202.127659574469</v>
      </c>
      <c r="F34" s="31">
        <v>913810.27</v>
      </c>
      <c r="G34" s="20"/>
      <c r="H34" s="20"/>
    </row>
    <row r="35" spans="1:8" x14ac:dyDescent="0.25">
      <c r="A35" s="7" t="s">
        <v>74</v>
      </c>
      <c r="B35" s="12" t="s">
        <v>70</v>
      </c>
      <c r="C35" s="18">
        <v>9.3000000000000007</v>
      </c>
      <c r="D35" s="45">
        <v>1266.2</v>
      </c>
      <c r="E35" s="44">
        <f t="shared" si="4"/>
        <v>22691.756272401435</v>
      </c>
      <c r="F35" s="28">
        <v>1266171.5900000001</v>
      </c>
      <c r="G35" s="20"/>
      <c r="H35" s="20"/>
    </row>
    <row r="36" spans="1:8" x14ac:dyDescent="0.25">
      <c r="A36" s="66" t="s">
        <v>54</v>
      </c>
      <c r="B36" s="66"/>
      <c r="C36" s="40">
        <f>C6+C11</f>
        <v>907.96000000000015</v>
      </c>
      <c r="D36" s="40">
        <f>D6+D11</f>
        <v>144879.69999999998</v>
      </c>
      <c r="E36" s="42">
        <f t="shared" si="4"/>
        <v>26594.36171931215</v>
      </c>
      <c r="F36" s="41">
        <f t="shared" ref="F36" si="5">F6+F11</f>
        <v>26956928.050000004</v>
      </c>
    </row>
    <row r="37" spans="1:8" x14ac:dyDescent="0.25">
      <c r="A37" s="59"/>
      <c r="B37" s="59"/>
      <c r="D37" s="2"/>
      <c r="E37" s="2"/>
      <c r="F37" s="2"/>
    </row>
    <row r="38" spans="1:8" x14ac:dyDescent="0.25">
      <c r="A38" s="21"/>
      <c r="B38" s="21"/>
      <c r="D38" s="2"/>
      <c r="E38" s="2"/>
      <c r="F38" s="2"/>
    </row>
    <row r="39" spans="1:8" s="15" customFormat="1" ht="30.75" customHeight="1" x14ac:dyDescent="0.25">
      <c r="A39" s="59" t="s">
        <v>37</v>
      </c>
      <c r="B39" s="59"/>
      <c r="C39" s="2"/>
      <c r="D39" s="2" t="s">
        <v>36</v>
      </c>
      <c r="E39" s="2"/>
      <c r="F39" s="2"/>
      <c r="G39" s="14"/>
      <c r="H39" s="14"/>
    </row>
    <row r="40" spans="1:8" x14ac:dyDescent="0.25">
      <c r="A40" s="4"/>
      <c r="B40" s="13"/>
    </row>
    <row r="41" spans="1:8" x14ac:dyDescent="0.25">
      <c r="A41" s="4"/>
      <c r="B41" s="13"/>
    </row>
    <row r="42" spans="1:8" x14ac:dyDescent="0.25">
      <c r="A42" s="4"/>
      <c r="B42" s="13"/>
    </row>
    <row r="43" spans="1:8" x14ac:dyDescent="0.25">
      <c r="A43" s="4"/>
      <c r="B43" s="13"/>
    </row>
    <row r="44" spans="1:8" x14ac:dyDescent="0.25">
      <c r="A44" s="4"/>
      <c r="B44" s="13"/>
    </row>
    <row r="45" spans="1:8" x14ac:dyDescent="0.25">
      <c r="A45" s="4"/>
      <c r="B45" s="13"/>
    </row>
    <row r="46" spans="1:8" x14ac:dyDescent="0.25">
      <c r="A46" s="4"/>
      <c r="B46" s="13"/>
    </row>
    <row r="47" spans="1:8" x14ac:dyDescent="0.25">
      <c r="A47" s="4"/>
      <c r="B47" s="13"/>
    </row>
    <row r="48" spans="1:8" x14ac:dyDescent="0.25">
      <c r="A48" s="4"/>
      <c r="B48" s="13"/>
    </row>
    <row r="49" spans="1:21" x14ac:dyDescent="0.25">
      <c r="A49" s="4"/>
      <c r="B49" s="13"/>
    </row>
    <row r="50" spans="1:21" x14ac:dyDescent="0.25">
      <c r="A50" s="4"/>
      <c r="B50" s="13"/>
    </row>
    <row r="51" spans="1:21" s="1" customFormat="1" x14ac:dyDescent="0.25">
      <c r="A51" s="4"/>
      <c r="B51" s="13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s="1" customFormat="1" x14ac:dyDescent="0.25">
      <c r="A52" s="4"/>
      <c r="B52" s="13"/>
      <c r="G52" s="4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s="1" customFormat="1" x14ac:dyDescent="0.25">
      <c r="A53" s="4"/>
      <c r="B53" s="13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s="1" customFormat="1" x14ac:dyDescent="0.25">
      <c r="A54" s="4"/>
      <c r="B54" s="13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s="1" customFormat="1" x14ac:dyDescent="0.25">
      <c r="A55" s="4"/>
      <c r="B55" s="13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s="1" customFormat="1" x14ac:dyDescent="0.25">
      <c r="A56" s="4"/>
      <c r="B56" s="13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s="1" customFormat="1" x14ac:dyDescent="0.25">
      <c r="A57" s="4"/>
      <c r="B57" s="13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s="1" customFormat="1" x14ac:dyDescent="0.25">
      <c r="A58" s="4"/>
      <c r="B58" s="13"/>
      <c r="G58" s="4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s="1" customFormat="1" x14ac:dyDescent="0.25">
      <c r="A59" s="4"/>
      <c r="B59" s="13"/>
      <c r="G59" s="4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s="1" customFormat="1" x14ac:dyDescent="0.25">
      <c r="A60" s="4"/>
      <c r="B60" s="13"/>
      <c r="G60" s="4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s="1" customFormat="1" x14ac:dyDescent="0.25">
      <c r="A61" s="4"/>
      <c r="B61" s="13"/>
      <c r="G61" s="4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s="1" customFormat="1" x14ac:dyDescent="0.25">
      <c r="A62" s="4"/>
      <c r="B62" s="13"/>
      <c r="G62" s="4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s="1" customFormat="1" x14ac:dyDescent="0.25">
      <c r="A63" s="4"/>
      <c r="B63" s="13"/>
      <c r="G63" s="4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s="1" customFormat="1" x14ac:dyDescent="0.25">
      <c r="A64" s="4"/>
      <c r="B64" s="13"/>
      <c r="G64" s="4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s="1" customFormat="1" x14ac:dyDescent="0.25">
      <c r="A65" s="4"/>
      <c r="B65" s="13"/>
      <c r="G65" s="4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s="1" customFormat="1" x14ac:dyDescent="0.25">
      <c r="A66" s="4"/>
      <c r="B66" s="13"/>
      <c r="G66" s="4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s="1" customFormat="1" x14ac:dyDescent="0.25">
      <c r="A67" s="4"/>
      <c r="B67" s="13"/>
      <c r="G67" s="4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s="1" customFormat="1" x14ac:dyDescent="0.25">
      <c r="A68" s="4"/>
      <c r="B68" s="13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s="1" customFormat="1" x14ac:dyDescent="0.25">
      <c r="A69" s="4"/>
      <c r="B69" s="13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s="1" customFormat="1" x14ac:dyDescent="0.25">
      <c r="A70" s="4"/>
      <c r="B70" s="13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s="1" customFormat="1" x14ac:dyDescent="0.25">
      <c r="A71" s="4"/>
      <c r="B71" s="1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s="1" customFormat="1" x14ac:dyDescent="0.25">
      <c r="A72" s="4"/>
      <c r="B72" s="13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s="1" customFormat="1" x14ac:dyDescent="0.25">
      <c r="A73" s="4"/>
      <c r="B73" s="13"/>
      <c r="G73" s="4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s="1" customFormat="1" x14ac:dyDescent="0.25">
      <c r="A74" s="4"/>
      <c r="B74" s="13"/>
      <c r="G74" s="4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s="1" customFormat="1" x14ac:dyDescent="0.25">
      <c r="A75" s="4"/>
      <c r="B75" s="13"/>
      <c r="G75" s="4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s="1" customFormat="1" x14ac:dyDescent="0.25">
      <c r="A76" s="4"/>
      <c r="B76" s="13"/>
      <c r="G76" s="4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s="1" customFormat="1" x14ac:dyDescent="0.25">
      <c r="A77" s="4"/>
      <c r="B77" s="13"/>
      <c r="G77" s="4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s="1" customFormat="1" x14ac:dyDescent="0.25">
      <c r="A78" s="4"/>
      <c r="B78" s="13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s="1" customFormat="1" x14ac:dyDescent="0.25">
      <c r="A79" s="4"/>
      <c r="B79" s="13"/>
      <c r="G79" s="4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s="1" customFormat="1" x14ac:dyDescent="0.25">
      <c r="A80" s="4"/>
      <c r="B80" s="13"/>
      <c r="G80" s="4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s="1" customFormat="1" x14ac:dyDescent="0.25">
      <c r="A81" s="4"/>
      <c r="B81" s="13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s="1" customFormat="1" x14ac:dyDescent="0.25">
      <c r="A82" s="4"/>
      <c r="B82" s="13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s="1" customFormat="1" x14ac:dyDescent="0.25">
      <c r="A83" s="4"/>
      <c r="B83" s="13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s="1" customFormat="1" x14ac:dyDescent="0.25">
      <c r="A84" s="4"/>
      <c r="B84" s="13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s="1" customFormat="1" x14ac:dyDescent="0.25">
      <c r="A85" s="4"/>
      <c r="B85" s="13"/>
      <c r="G85" s="4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s="1" customFormat="1" x14ac:dyDescent="0.25">
      <c r="A86" s="4"/>
      <c r="B86" s="13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s="1" customFormat="1" x14ac:dyDescent="0.25">
      <c r="A87" s="4"/>
      <c r="B87" s="13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s="1" customFormat="1" x14ac:dyDescent="0.25">
      <c r="A88" s="4"/>
      <c r="B88" s="13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1" customFormat="1" x14ac:dyDescent="0.25">
      <c r="A89" s="4"/>
      <c r="B89" s="13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s="1" customFormat="1" x14ac:dyDescent="0.25">
      <c r="A90" s="4"/>
      <c r="B90" s="13"/>
      <c r="G90" s="4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s="1" customFormat="1" x14ac:dyDescent="0.25">
      <c r="A91" s="4"/>
      <c r="B91" s="13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s="1" customFormat="1" x14ac:dyDescent="0.25">
      <c r="A92" s="4"/>
      <c r="B92" s="13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s="1" customFormat="1" x14ac:dyDescent="0.25">
      <c r="A93" s="4"/>
      <c r="B93" s="13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s="1" customFormat="1" x14ac:dyDescent="0.25">
      <c r="A94" s="4"/>
      <c r="B94" s="13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s="1" customFormat="1" x14ac:dyDescent="0.25">
      <c r="A95" s="4"/>
      <c r="B95" s="13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s="1" customFormat="1" x14ac:dyDescent="0.25">
      <c r="A96" s="4"/>
      <c r="B96" s="13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s="1" customFormat="1" x14ac:dyDescent="0.25">
      <c r="A97" s="4"/>
      <c r="B97" s="13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s="1" customFormat="1" x14ac:dyDescent="0.25">
      <c r="A98" s="4"/>
      <c r="B98" s="13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s="1" customFormat="1" x14ac:dyDescent="0.25">
      <c r="A99" s="4"/>
      <c r="B99" s="13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s="1" customFormat="1" x14ac:dyDescent="0.25">
      <c r="A100" s="4"/>
      <c r="B100" s="13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s="1" customFormat="1" x14ac:dyDescent="0.25">
      <c r="A101" s="4"/>
      <c r="B101" s="13"/>
      <c r="G101" s="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1" customFormat="1" x14ac:dyDescent="0.25">
      <c r="A102" s="4"/>
      <c r="B102" s="13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s="1" customFormat="1" x14ac:dyDescent="0.25">
      <c r="A103" s="4"/>
      <c r="B103" s="13"/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s="1" customFormat="1" x14ac:dyDescent="0.25">
      <c r="A104" s="4"/>
      <c r="B104" s="13"/>
      <c r="G104" s="4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s="1" customFormat="1" x14ac:dyDescent="0.25">
      <c r="A105" s="4"/>
      <c r="B105" s="13"/>
      <c r="G105" s="4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s="1" customFormat="1" x14ac:dyDescent="0.25">
      <c r="A106" s="4"/>
      <c r="B106" s="13"/>
      <c r="G106" s="4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s="1" customFormat="1" x14ac:dyDescent="0.25">
      <c r="A107" s="4"/>
      <c r="B107" s="13"/>
      <c r="G107" s="4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s="1" customFormat="1" x14ac:dyDescent="0.25">
      <c r="A108" s="4"/>
      <c r="B108" s="13"/>
      <c r="G108" s="4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s="1" customFormat="1" x14ac:dyDescent="0.25">
      <c r="A109" s="4"/>
      <c r="B109" s="13"/>
      <c r="G109" s="4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s="1" customFormat="1" x14ac:dyDescent="0.25">
      <c r="A110" s="4"/>
      <c r="B110" s="13"/>
      <c r="G110" s="4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s="1" customFormat="1" x14ac:dyDescent="0.25">
      <c r="A111" s="4"/>
      <c r="B111" s="13"/>
      <c r="G111" s="4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1" customFormat="1" x14ac:dyDescent="0.25">
      <c r="A112" s="4"/>
      <c r="B112" s="13"/>
      <c r="G112" s="4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1" customFormat="1" x14ac:dyDescent="0.25">
      <c r="A113" s="4"/>
      <c r="B113" s="13"/>
      <c r="G113" s="4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1" customFormat="1" x14ac:dyDescent="0.25">
      <c r="A114" s="4"/>
      <c r="B114" s="13"/>
      <c r="G114" s="4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1" customFormat="1" x14ac:dyDescent="0.25">
      <c r="A115" s="4"/>
      <c r="B115" s="13"/>
      <c r="G115" s="4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1" customFormat="1" x14ac:dyDescent="0.25">
      <c r="A116" s="4"/>
      <c r="B116" s="13"/>
      <c r="G116" s="4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s="1" customFormat="1" x14ac:dyDescent="0.25">
      <c r="A117" s="4"/>
      <c r="B117" s="13"/>
      <c r="G117" s="4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1" customFormat="1" x14ac:dyDescent="0.25">
      <c r="A118" s="4"/>
      <c r="B118" s="16"/>
      <c r="G118" s="4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s="1" customFormat="1" x14ac:dyDescent="0.25">
      <c r="A119" s="4"/>
      <c r="B119" s="16"/>
      <c r="G119" s="4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s="1" customFormat="1" x14ac:dyDescent="0.25">
      <c r="A120" s="4"/>
      <c r="B120" s="16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s="1" customFormat="1" x14ac:dyDescent="0.25">
      <c r="A121" s="4"/>
      <c r="B121" s="16"/>
      <c r="G121" s="4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s="1" customFormat="1" x14ac:dyDescent="0.25">
      <c r="A122" s="4"/>
      <c r="B122" s="16"/>
      <c r="G122" s="4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1" customFormat="1" x14ac:dyDescent="0.25">
      <c r="A123" s="4"/>
      <c r="B123" s="16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s="1" customFormat="1" x14ac:dyDescent="0.25">
      <c r="A124" s="4"/>
      <c r="B124" s="16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1" customFormat="1" x14ac:dyDescent="0.25">
      <c r="A125" s="4"/>
      <c r="B125" s="16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s="1" customFormat="1" x14ac:dyDescent="0.25">
      <c r="A126" s="4"/>
      <c r="B126" s="16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s="1" customFormat="1" x14ac:dyDescent="0.25">
      <c r="A127" s="4"/>
      <c r="B127" s="16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s="1" customFormat="1" x14ac:dyDescent="0.25">
      <c r="A128" s="4"/>
      <c r="B128" s="16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s="1" customFormat="1" x14ac:dyDescent="0.25">
      <c r="A129" s="4"/>
      <c r="B129" s="16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s="1" customFormat="1" x14ac:dyDescent="0.25">
      <c r="A130" s="4"/>
      <c r="B130" s="16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s="1" customFormat="1" x14ac:dyDescent="0.25">
      <c r="A131" s="4"/>
      <c r="B131" s="16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s="1" customFormat="1" x14ac:dyDescent="0.25">
      <c r="A132" s="4"/>
      <c r="B132" s="16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s="1" customFormat="1" x14ac:dyDescent="0.25">
      <c r="A133" s="4"/>
      <c r="B133" s="16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s="1" customFormat="1" x14ac:dyDescent="0.25">
      <c r="A134" s="4"/>
      <c r="B134" s="16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s="1" customFormat="1" x14ac:dyDescent="0.25">
      <c r="A135" s="4"/>
      <c r="B135" s="16"/>
      <c r="G135" s="4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s="1" customFormat="1" x14ac:dyDescent="0.25">
      <c r="A136" s="4"/>
      <c r="B136" s="16"/>
      <c r="G136" s="4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s="1" customFormat="1" x14ac:dyDescent="0.25">
      <c r="A137" s="4"/>
      <c r="B137" s="16"/>
      <c r="G137" s="4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s="1" customFormat="1" x14ac:dyDescent="0.25">
      <c r="A138" s="4"/>
      <c r="B138" s="16"/>
      <c r="G138" s="4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s="1" customFormat="1" x14ac:dyDescent="0.25">
      <c r="A139" s="4"/>
      <c r="B139" s="16"/>
      <c r="G139" s="4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s="1" customFormat="1" x14ac:dyDescent="0.25">
      <c r="A140" s="3"/>
      <c r="B140" s="16"/>
      <c r="G140" s="4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s="1" customFormat="1" x14ac:dyDescent="0.25">
      <c r="A141" s="3"/>
      <c r="B141" s="16"/>
      <c r="G141" s="4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s="1" customFormat="1" x14ac:dyDescent="0.25">
      <c r="A142" s="3"/>
      <c r="B142" s="16"/>
      <c r="G142" s="4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s="1" customFormat="1" x14ac:dyDescent="0.25">
      <c r="A143" s="3"/>
      <c r="B143" s="16"/>
      <c r="G143" s="4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s="1" customFormat="1" x14ac:dyDescent="0.25">
      <c r="A144" s="3"/>
      <c r="B144" s="16"/>
      <c r="G144" s="4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s="1" customFormat="1" x14ac:dyDescent="0.25">
      <c r="A145" s="3"/>
      <c r="B145" s="16"/>
      <c r="G145" s="4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s="1" customFormat="1" x14ac:dyDescent="0.25">
      <c r="A146" s="3"/>
      <c r="B146" s="16"/>
      <c r="G146" s="4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s="1" customFormat="1" x14ac:dyDescent="0.25">
      <c r="A147" s="3"/>
      <c r="B147" s="16"/>
      <c r="G147" s="4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s="1" customFormat="1" x14ac:dyDescent="0.25">
      <c r="A148" s="3"/>
      <c r="B148" s="16"/>
      <c r="G148" s="4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s="1" customFormat="1" x14ac:dyDescent="0.25">
      <c r="A149" s="3"/>
      <c r="B149" s="16"/>
      <c r="G149" s="4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s="1" customFormat="1" x14ac:dyDescent="0.25">
      <c r="A150" s="3"/>
      <c r="B150" s="16"/>
      <c r="G150" s="4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1" customFormat="1" x14ac:dyDescent="0.25">
      <c r="A151" s="3"/>
      <c r="B151" s="16"/>
      <c r="G151" s="4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s="1" customFormat="1" x14ac:dyDescent="0.25">
      <c r="A152" s="3"/>
      <c r="B152" s="16"/>
      <c r="G152" s="4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s="1" customFormat="1" x14ac:dyDescent="0.25">
      <c r="A153" s="3"/>
      <c r="B153" s="16"/>
      <c r="G153" s="4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s="1" customFormat="1" x14ac:dyDescent="0.25">
      <c r="A154" s="3"/>
      <c r="B154" s="16"/>
      <c r="G154" s="4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s="1" customFormat="1" x14ac:dyDescent="0.25">
      <c r="A155" s="3"/>
      <c r="B155" s="16"/>
      <c r="G155" s="4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s="1" customFormat="1" x14ac:dyDescent="0.25">
      <c r="A156" s="3"/>
      <c r="B156" s="16"/>
      <c r="G156" s="4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s="1" customFormat="1" x14ac:dyDescent="0.25">
      <c r="A157" s="3"/>
      <c r="B157" s="16"/>
      <c r="G157" s="4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s="1" customFormat="1" x14ac:dyDescent="0.25">
      <c r="A158" s="3"/>
      <c r="B158" s="16"/>
      <c r="G158" s="4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s="1" customFormat="1" x14ac:dyDescent="0.25">
      <c r="A159" s="3"/>
      <c r="B159" s="16"/>
      <c r="G159" s="4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s="1" customFormat="1" x14ac:dyDescent="0.25">
      <c r="A160" s="3"/>
      <c r="B160" s="16"/>
      <c r="G160" s="4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s="1" customFormat="1" x14ac:dyDescent="0.25">
      <c r="A161" s="3"/>
      <c r="B161" s="16"/>
      <c r="G161" s="4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s="1" customFormat="1" x14ac:dyDescent="0.25">
      <c r="A162" s="3"/>
      <c r="B162" s="16"/>
      <c r="G162" s="4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s="1" customFormat="1" x14ac:dyDescent="0.25">
      <c r="A163" s="3"/>
      <c r="B163" s="16"/>
      <c r="G163" s="4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s="1" customFormat="1" x14ac:dyDescent="0.25">
      <c r="A164" s="3"/>
      <c r="B164" s="16"/>
      <c r="G164" s="4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s="1" customFormat="1" x14ac:dyDescent="0.25">
      <c r="A165" s="3"/>
      <c r="B165" s="16"/>
      <c r="G165" s="4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s="1" customFormat="1" x14ac:dyDescent="0.25">
      <c r="A166" s="3"/>
      <c r="B166" s="16"/>
      <c r="G166" s="4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s="1" customFormat="1" x14ac:dyDescent="0.25">
      <c r="A167" s="3"/>
      <c r="B167" s="16"/>
      <c r="G167" s="4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s="1" customFormat="1" x14ac:dyDescent="0.25">
      <c r="A168" s="3"/>
      <c r="B168" s="16"/>
      <c r="G168" s="4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s="1" customFormat="1" x14ac:dyDescent="0.25">
      <c r="A169" s="3"/>
      <c r="B169" s="16"/>
      <c r="G169" s="4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s="1" customFormat="1" x14ac:dyDescent="0.25">
      <c r="A170" s="3"/>
      <c r="B170" s="16"/>
      <c r="G170" s="4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s="1" customFormat="1" x14ac:dyDescent="0.25">
      <c r="A171" s="3"/>
      <c r="B171" s="16"/>
      <c r="G171" s="4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s="1" customFormat="1" x14ac:dyDescent="0.25">
      <c r="A172" s="3"/>
      <c r="B172" s="16"/>
      <c r="G172" s="4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s="1" customFormat="1" x14ac:dyDescent="0.25">
      <c r="A173" s="3"/>
      <c r="B173" s="16"/>
      <c r="G173" s="4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s="1" customFormat="1" x14ac:dyDescent="0.25">
      <c r="A174" s="3"/>
      <c r="B174" s="16"/>
      <c r="G174" s="4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s="1" customFormat="1" x14ac:dyDescent="0.25">
      <c r="A175" s="3"/>
      <c r="B175" s="16"/>
      <c r="G175" s="4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s="1" customFormat="1" x14ac:dyDescent="0.25">
      <c r="A176" s="3"/>
      <c r="B176" s="16"/>
      <c r="G176" s="4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s="1" customFormat="1" x14ac:dyDescent="0.25">
      <c r="A177" s="3"/>
      <c r="B177" s="16"/>
      <c r="G177" s="4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1" customFormat="1" x14ac:dyDescent="0.25">
      <c r="A178" s="3"/>
      <c r="B178" s="16"/>
      <c r="G178" s="4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s="1" customFormat="1" x14ac:dyDescent="0.25">
      <c r="A179" s="3"/>
      <c r="B179" s="16"/>
      <c r="G179" s="4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s="1" customFormat="1" x14ac:dyDescent="0.25">
      <c r="A180" s="3"/>
      <c r="B180" s="16"/>
      <c r="G180" s="4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s="1" customFormat="1" x14ac:dyDescent="0.25">
      <c r="A181" s="3"/>
      <c r="B181" s="16"/>
      <c r="G181" s="4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s="1" customFormat="1" x14ac:dyDescent="0.25">
      <c r="A182" s="3"/>
      <c r="B182" s="16"/>
      <c r="G182" s="4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s="1" customFormat="1" x14ac:dyDescent="0.25">
      <c r="A183" s="3"/>
      <c r="B183" s="16"/>
      <c r="G183" s="4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s="1" customFormat="1" x14ac:dyDescent="0.25">
      <c r="A184" s="3"/>
      <c r="B184" s="16"/>
      <c r="G184" s="4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s="1" customFormat="1" x14ac:dyDescent="0.25">
      <c r="A185" s="3"/>
      <c r="B185" s="16"/>
      <c r="G185" s="4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s="1" customFormat="1" x14ac:dyDescent="0.25">
      <c r="A186" s="3"/>
      <c r="B186" s="16"/>
      <c r="G186" s="4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s="1" customFormat="1" x14ac:dyDescent="0.25">
      <c r="A187" s="3"/>
      <c r="B187" s="16"/>
      <c r="G187" s="4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s="1" customFormat="1" x14ac:dyDescent="0.25">
      <c r="A188" s="3"/>
      <c r="B188" s="16"/>
      <c r="G188" s="4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s="1" customFormat="1" x14ac:dyDescent="0.25">
      <c r="A189" s="3"/>
      <c r="B189" s="16"/>
      <c r="G189" s="4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s="1" customFormat="1" x14ac:dyDescent="0.25">
      <c r="A190" s="3"/>
      <c r="B190" s="16"/>
      <c r="G190" s="4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s="1" customFormat="1" x14ac:dyDescent="0.25">
      <c r="A191" s="3"/>
      <c r="B191" s="16"/>
      <c r="G191" s="4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1" customFormat="1" x14ac:dyDescent="0.25">
      <c r="A192" s="3"/>
      <c r="B192" s="16"/>
      <c r="G192" s="4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s="1" customFormat="1" x14ac:dyDescent="0.25">
      <c r="A193" s="3"/>
      <c r="B193" s="16"/>
      <c r="G193" s="4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s="1" customFormat="1" x14ac:dyDescent="0.25">
      <c r="A194" s="3"/>
      <c r="B194" s="16"/>
      <c r="G194" s="4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s="1" customFormat="1" x14ac:dyDescent="0.25">
      <c r="A195" s="3"/>
      <c r="B195" s="16"/>
      <c r="G195" s="4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s="1" customFormat="1" x14ac:dyDescent="0.25">
      <c r="A196" s="3"/>
      <c r="B196" s="16"/>
      <c r="G196" s="4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s="1" customFormat="1" x14ac:dyDescent="0.25">
      <c r="A197" s="3"/>
      <c r="B197" s="16"/>
      <c r="G197" s="4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s="1" customFormat="1" x14ac:dyDescent="0.25">
      <c r="A198" s="3"/>
      <c r="B198" s="16"/>
      <c r="G198" s="4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s="1" customFormat="1" x14ac:dyDescent="0.25">
      <c r="A199" s="3"/>
      <c r="B199" s="16"/>
      <c r="G199" s="4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s="1" customFormat="1" x14ac:dyDescent="0.25">
      <c r="A200" s="3"/>
      <c r="B200" s="16"/>
      <c r="G200" s="4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s="1" customFormat="1" x14ac:dyDescent="0.25">
      <c r="A201" s="3"/>
      <c r="B201" s="16"/>
      <c r="G201" s="4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1" customFormat="1" x14ac:dyDescent="0.25">
      <c r="A202" s="3"/>
      <c r="B202" s="16"/>
      <c r="G202" s="4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1" customFormat="1" x14ac:dyDescent="0.25">
      <c r="A203" s="3"/>
      <c r="B203" s="16"/>
      <c r="G203" s="4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1" customFormat="1" x14ac:dyDescent="0.25">
      <c r="A204" s="3"/>
      <c r="B204" s="16"/>
      <c r="G204" s="4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1" customFormat="1" x14ac:dyDescent="0.25">
      <c r="A205" s="3"/>
      <c r="B205" s="16"/>
      <c r="G205" s="4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s="1" customFormat="1" x14ac:dyDescent="0.25">
      <c r="A206" s="3"/>
      <c r="B206" s="16"/>
      <c r="G206" s="4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1" customFormat="1" x14ac:dyDescent="0.25">
      <c r="A207" s="3"/>
      <c r="B207" s="16"/>
      <c r="G207" s="4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1" customFormat="1" x14ac:dyDescent="0.25">
      <c r="A208" s="3"/>
      <c r="B208" s="16"/>
      <c r="G208" s="4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s="1" customFormat="1" x14ac:dyDescent="0.25">
      <c r="A209" s="3"/>
      <c r="B209" s="16"/>
      <c r="G209" s="4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1" customFormat="1" x14ac:dyDescent="0.25">
      <c r="A210" s="3"/>
      <c r="B210" s="16"/>
      <c r="G210" s="4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s="1" customFormat="1" x14ac:dyDescent="0.25">
      <c r="A211" s="3"/>
      <c r="B211" s="16"/>
      <c r="G211" s="4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s="1" customFormat="1" x14ac:dyDescent="0.25">
      <c r="A212" s="3"/>
      <c r="B212" s="16"/>
      <c r="G212" s="4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s="1" customFormat="1" x14ac:dyDescent="0.25">
      <c r="A213" s="3"/>
      <c r="B213" s="16"/>
      <c r="G213" s="4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s="1" customFormat="1" x14ac:dyDescent="0.25">
      <c r="A214" s="3"/>
      <c r="B214" s="16"/>
      <c r="G214" s="4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s="1" customFormat="1" x14ac:dyDescent="0.25">
      <c r="A215" s="3"/>
      <c r="B215" s="16"/>
      <c r="G215" s="4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s="1" customFormat="1" x14ac:dyDescent="0.25">
      <c r="A216" s="3"/>
      <c r="B216" s="16"/>
      <c r="G216" s="4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1" customFormat="1" x14ac:dyDescent="0.25">
      <c r="A217" s="3"/>
      <c r="B217" s="16"/>
      <c r="G217" s="4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s="1" customFormat="1" x14ac:dyDescent="0.25">
      <c r="A218" s="3"/>
      <c r="B218" s="16"/>
      <c r="G218" s="4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s="1" customFormat="1" x14ac:dyDescent="0.25">
      <c r="A219" s="3"/>
      <c r="B219" s="16"/>
      <c r="G219" s="4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s="1" customFormat="1" x14ac:dyDescent="0.25">
      <c r="A220" s="3"/>
      <c r="B220" s="16"/>
      <c r="G220" s="4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s="1" customFormat="1" x14ac:dyDescent="0.25">
      <c r="A221" s="3"/>
      <c r="B221" s="16"/>
      <c r="G221" s="4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s="1" customFormat="1" x14ac:dyDescent="0.25">
      <c r="A222" s="3"/>
      <c r="B222" s="16"/>
      <c r="G222" s="4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s="1" customFormat="1" x14ac:dyDescent="0.25">
      <c r="A223" s="3"/>
      <c r="B223" s="16"/>
      <c r="G223" s="4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s="1" customFormat="1" x14ac:dyDescent="0.25">
      <c r="A224" s="3"/>
      <c r="B224" s="16"/>
      <c r="G224" s="4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s="1" customFormat="1" x14ac:dyDescent="0.25">
      <c r="A225" s="3"/>
      <c r="B225" s="16"/>
      <c r="G225" s="4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s="1" customFormat="1" x14ac:dyDescent="0.25">
      <c r="A226" s="3"/>
      <c r="B226" s="16"/>
      <c r="G226" s="4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s="1" customFormat="1" x14ac:dyDescent="0.25">
      <c r="A227" s="3"/>
      <c r="B227" s="16"/>
      <c r="G227" s="4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s="1" customFormat="1" x14ac:dyDescent="0.25">
      <c r="A228" s="3"/>
      <c r="B228" s="16"/>
      <c r="G228" s="4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s="1" customFormat="1" x14ac:dyDescent="0.25">
      <c r="A229" s="3"/>
      <c r="B229" s="16"/>
      <c r="G229" s="4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s="1" customFormat="1" x14ac:dyDescent="0.25">
      <c r="A230" s="3"/>
      <c r="B230" s="16"/>
      <c r="G230" s="4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s="1" customFormat="1" x14ac:dyDescent="0.25">
      <c r="A231" s="3"/>
      <c r="B231" s="16"/>
      <c r="G231" s="4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s="1" customFormat="1" x14ac:dyDescent="0.25">
      <c r="A232" s="3"/>
      <c r="B232" s="16"/>
      <c r="G232" s="4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s="1" customFormat="1" x14ac:dyDescent="0.25">
      <c r="A233" s="3"/>
      <c r="B233" s="16"/>
      <c r="G233" s="4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1" customFormat="1" x14ac:dyDescent="0.25">
      <c r="A234" s="3"/>
      <c r="B234" s="16"/>
      <c r="G234" s="4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s="1" customFormat="1" x14ac:dyDescent="0.25">
      <c r="A235" s="3"/>
      <c r="B235" s="16"/>
      <c r="G235" s="4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1" customFormat="1" x14ac:dyDescent="0.25">
      <c r="A236" s="3"/>
      <c r="B236" s="16"/>
      <c r="G236" s="4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s="1" customFormat="1" x14ac:dyDescent="0.25">
      <c r="A237" s="3"/>
      <c r="B237" s="16"/>
      <c r="G237" s="4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s="1" customFormat="1" x14ac:dyDescent="0.25">
      <c r="A238" s="3"/>
      <c r="B238" s="16"/>
      <c r="G238" s="4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1" customFormat="1" x14ac:dyDescent="0.25">
      <c r="A239" s="3"/>
      <c r="B239" s="16"/>
      <c r="G239" s="4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s="1" customFormat="1" x14ac:dyDescent="0.25">
      <c r="A240" s="3"/>
      <c r="B240" s="16"/>
      <c r="G240" s="4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s="1" customFormat="1" x14ac:dyDescent="0.25">
      <c r="A241" s="3"/>
      <c r="B241" s="16"/>
      <c r="G241" s="4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s="1" customFormat="1" x14ac:dyDescent="0.25">
      <c r="A242" s="3"/>
      <c r="B242" s="16"/>
      <c r="G242" s="4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s="1" customFormat="1" x14ac:dyDescent="0.25">
      <c r="A243" s="3"/>
      <c r="B243" s="16"/>
      <c r="G243" s="4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s="1" customFormat="1" x14ac:dyDescent="0.25">
      <c r="A244" s="3"/>
      <c r="B244" s="16"/>
      <c r="G244" s="4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s="1" customFormat="1" x14ac:dyDescent="0.25">
      <c r="A245" s="3"/>
      <c r="B245" s="16"/>
      <c r="G245" s="4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s="1" customFormat="1" x14ac:dyDescent="0.25">
      <c r="A246" s="3"/>
      <c r="B246" s="16"/>
      <c r="G246" s="4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s="1" customFormat="1" x14ac:dyDescent="0.25">
      <c r="A247" s="3"/>
      <c r="B247" s="16"/>
      <c r="G247" s="4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s="1" customFormat="1" x14ac:dyDescent="0.25">
      <c r="A248" s="3"/>
      <c r="B248" s="16"/>
      <c r="G248" s="4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s="1" customFormat="1" x14ac:dyDescent="0.25">
      <c r="A249" s="3"/>
      <c r="B249" s="16"/>
      <c r="G249" s="4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s="1" customFormat="1" x14ac:dyDescent="0.25">
      <c r="A250" s="3"/>
      <c r="B250" s="16"/>
      <c r="G250" s="4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s="1" customFormat="1" x14ac:dyDescent="0.25">
      <c r="A251" s="3"/>
      <c r="B251" s="16"/>
      <c r="G251" s="4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s="1" customFormat="1" x14ac:dyDescent="0.25">
      <c r="A252" s="3"/>
      <c r="B252" s="16"/>
      <c r="G252" s="4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s="1" customFormat="1" x14ac:dyDescent="0.25">
      <c r="A253" s="3"/>
      <c r="B253" s="16"/>
      <c r="G253" s="4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s="1" customFormat="1" x14ac:dyDescent="0.25">
      <c r="A254" s="3"/>
      <c r="B254" s="16"/>
      <c r="G254" s="4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s="1" customFormat="1" x14ac:dyDescent="0.25">
      <c r="A255" s="3"/>
      <c r="B255" s="16"/>
      <c r="G255" s="4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s="1" customFormat="1" x14ac:dyDescent="0.25">
      <c r="A256" s="3"/>
      <c r="B256" s="16"/>
      <c r="G256" s="4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1" customFormat="1" x14ac:dyDescent="0.25">
      <c r="A257" s="3"/>
      <c r="B257" s="16"/>
      <c r="G257" s="4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1" customFormat="1" x14ac:dyDescent="0.25">
      <c r="A258" s="3"/>
      <c r="B258" s="16"/>
      <c r="G258" s="4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1" customFormat="1" x14ac:dyDescent="0.25">
      <c r="A259" s="3"/>
      <c r="B259" s="16"/>
      <c r="G259" s="4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1" customFormat="1" x14ac:dyDescent="0.25">
      <c r="A260" s="3"/>
      <c r="B260" s="16"/>
      <c r="G260" s="4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1" customFormat="1" x14ac:dyDescent="0.25">
      <c r="A261" s="3"/>
      <c r="B261" s="16"/>
      <c r="G261" s="4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s="1" customFormat="1" x14ac:dyDescent="0.25">
      <c r="A262" s="3"/>
      <c r="B262" s="16"/>
      <c r="G262" s="4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s="1" customFormat="1" x14ac:dyDescent="0.25">
      <c r="A263" s="3"/>
      <c r="B263" s="16"/>
      <c r="G263" s="4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s="1" customFormat="1" x14ac:dyDescent="0.25">
      <c r="A264" s="3"/>
      <c r="B264" s="16"/>
      <c r="G264" s="4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s="1" customFormat="1" x14ac:dyDescent="0.25">
      <c r="A265" s="3"/>
      <c r="B265" s="16"/>
      <c r="G265" s="4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s="1" customFormat="1" x14ac:dyDescent="0.25">
      <c r="A266" s="3"/>
      <c r="B266" s="16"/>
      <c r="G266" s="4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s="1" customFormat="1" x14ac:dyDescent="0.25">
      <c r="A267" s="3"/>
      <c r="B267" s="16"/>
      <c r="G267" s="4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s="1" customFormat="1" x14ac:dyDescent="0.25">
      <c r="A268" s="3"/>
      <c r="B268" s="16"/>
      <c r="G268" s="4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s="1" customFormat="1" x14ac:dyDescent="0.25">
      <c r="A269" s="3"/>
      <c r="B269" s="16"/>
      <c r="G269" s="4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s="1" customFormat="1" x14ac:dyDescent="0.25">
      <c r="A270" s="3"/>
      <c r="B270" s="16"/>
      <c r="G270" s="4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s="1" customFormat="1" x14ac:dyDescent="0.25">
      <c r="A271" s="3"/>
      <c r="B271" s="16"/>
      <c r="G271" s="4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s="1" customFormat="1" x14ac:dyDescent="0.25">
      <c r="A272" s="3"/>
      <c r="B272" s="16"/>
      <c r="G272" s="4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s="1" customFormat="1" x14ac:dyDescent="0.25">
      <c r="A273" s="3"/>
      <c r="B273" s="16"/>
      <c r="G273" s="4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s="1" customFormat="1" x14ac:dyDescent="0.25">
      <c r="A274" s="3"/>
      <c r="B274" s="16"/>
      <c r="G274" s="4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s="1" customFormat="1" x14ac:dyDescent="0.25">
      <c r="A275" s="3"/>
      <c r="B275" s="16"/>
      <c r="G275" s="4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s="1" customFormat="1" x14ac:dyDescent="0.25">
      <c r="A276" s="3"/>
      <c r="B276" s="16"/>
      <c r="G276" s="4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s="1" customFormat="1" x14ac:dyDescent="0.25">
      <c r="A277" s="3"/>
      <c r="B277" s="16"/>
      <c r="G277" s="4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s="1" customFormat="1" x14ac:dyDescent="0.25">
      <c r="A278" s="3"/>
      <c r="B278" s="16"/>
      <c r="G278" s="4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s="1" customFormat="1" x14ac:dyDescent="0.25">
      <c r="A279" s="3"/>
      <c r="B279" s="16"/>
      <c r="G279" s="4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s="1" customFormat="1" x14ac:dyDescent="0.25">
      <c r="A280" s="3"/>
      <c r="B280" s="16"/>
      <c r="G280" s="4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s="1" customFormat="1" x14ac:dyDescent="0.25">
      <c r="A281" s="3"/>
      <c r="B281" s="16"/>
      <c r="G281" s="4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s="1" customFormat="1" x14ac:dyDescent="0.25">
      <c r="A282" s="3"/>
      <c r="B282" s="16"/>
      <c r="G282" s="4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s="1" customFormat="1" x14ac:dyDescent="0.25">
      <c r="A283" s="3"/>
      <c r="B283" s="16"/>
      <c r="G283" s="4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s="1" customFormat="1" x14ac:dyDescent="0.25">
      <c r="A284" s="3"/>
      <c r="B284" s="16"/>
      <c r="G284" s="4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s="1" customFormat="1" x14ac:dyDescent="0.25">
      <c r="A285" s="3"/>
      <c r="B285" s="16"/>
      <c r="G285" s="4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s="1" customFormat="1" x14ac:dyDescent="0.25">
      <c r="A286" s="3"/>
      <c r="B286" s="16"/>
      <c r="G286" s="4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s="1" customFormat="1" x14ac:dyDescent="0.25">
      <c r="A287" s="3"/>
      <c r="B287" s="16"/>
      <c r="G287" s="4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s="1" customFormat="1" x14ac:dyDescent="0.25">
      <c r="A288" s="3"/>
      <c r="B288" s="16"/>
      <c r="G288" s="4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s="1" customFormat="1" x14ac:dyDescent="0.25">
      <c r="A289" s="3"/>
      <c r="B289" s="16"/>
      <c r="G289" s="4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s="1" customFormat="1" x14ac:dyDescent="0.25">
      <c r="A290" s="3"/>
      <c r="B290" s="16"/>
      <c r="G290" s="4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s="1" customFormat="1" x14ac:dyDescent="0.25">
      <c r="A291" s="3"/>
      <c r="B291" s="16"/>
      <c r="G291" s="4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s="1" customFormat="1" x14ac:dyDescent="0.25">
      <c r="A292" s="3"/>
      <c r="B292" s="16"/>
      <c r="G292" s="4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s="1" customFormat="1" x14ac:dyDescent="0.25">
      <c r="A293" s="3"/>
      <c r="B293" s="16"/>
      <c r="G293" s="4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s="1" customFormat="1" x14ac:dyDescent="0.25">
      <c r="A294" s="3"/>
      <c r="B294" s="16"/>
      <c r="G294" s="4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s="1" customFormat="1" x14ac:dyDescent="0.25">
      <c r="A295" s="3"/>
      <c r="B295" s="16"/>
      <c r="G295" s="4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s="1" customFormat="1" x14ac:dyDescent="0.25">
      <c r="A296" s="3"/>
      <c r="B296" s="16"/>
      <c r="G296" s="4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s="1" customFormat="1" x14ac:dyDescent="0.25">
      <c r="A297" s="3"/>
      <c r="B297" s="16"/>
      <c r="G297" s="4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s="1" customFormat="1" x14ac:dyDescent="0.25">
      <c r="A298" s="3"/>
      <c r="B298" s="16"/>
      <c r="G298" s="4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s="1" customFormat="1" x14ac:dyDescent="0.25">
      <c r="A299" s="3"/>
      <c r="B299" s="16"/>
      <c r="G299" s="4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s="1" customFormat="1" x14ac:dyDescent="0.25">
      <c r="A300" s="3"/>
      <c r="B300" s="16"/>
      <c r="G300" s="4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s="1" customFormat="1" x14ac:dyDescent="0.25">
      <c r="A301" s="3"/>
      <c r="B301" s="16"/>
      <c r="G301" s="4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s="1" customFormat="1" x14ac:dyDescent="0.25">
      <c r="A302" s="3"/>
      <c r="B302" s="16"/>
      <c r="G302" s="4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s="1" customFormat="1" x14ac:dyDescent="0.25">
      <c r="A303" s="3"/>
      <c r="B303" s="16"/>
      <c r="G303" s="4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s="1" customFormat="1" x14ac:dyDescent="0.25">
      <c r="A304" s="3"/>
      <c r="B304" s="16"/>
      <c r="G304" s="4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s="1" customFormat="1" x14ac:dyDescent="0.25">
      <c r="A305" s="3"/>
      <c r="B305" s="16"/>
      <c r="G305" s="4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s="1" customFormat="1" x14ac:dyDescent="0.25">
      <c r="A306" s="3"/>
      <c r="B306" s="16"/>
      <c r="G306" s="4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s="1" customFormat="1" x14ac:dyDescent="0.25">
      <c r="A307" s="3"/>
      <c r="B307" s="16"/>
      <c r="G307" s="4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s="1" customFormat="1" x14ac:dyDescent="0.25">
      <c r="A308" s="3"/>
      <c r="B308" s="16"/>
      <c r="G308" s="4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s="1" customFormat="1" x14ac:dyDescent="0.25">
      <c r="A309" s="3"/>
      <c r="B309" s="16"/>
      <c r="G309" s="4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s="1" customFormat="1" x14ac:dyDescent="0.25">
      <c r="A310" s="3"/>
      <c r="B310" s="16"/>
      <c r="G310" s="4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s="1" customFormat="1" x14ac:dyDescent="0.25">
      <c r="A311" s="3"/>
      <c r="B311" s="16"/>
      <c r="G311" s="4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s="1" customFormat="1" x14ac:dyDescent="0.25">
      <c r="A312" s="3"/>
      <c r="B312" s="16"/>
      <c r="G312" s="4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s="1" customFormat="1" x14ac:dyDescent="0.25">
      <c r="A313" s="3"/>
      <c r="B313" s="16"/>
      <c r="G313" s="4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s="1" customFormat="1" x14ac:dyDescent="0.25">
      <c r="A314" s="3"/>
      <c r="B314" s="16"/>
      <c r="G314" s="4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s="1" customFormat="1" x14ac:dyDescent="0.25">
      <c r="A315" s="3"/>
      <c r="B315" s="16"/>
      <c r="G315" s="4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1" customFormat="1" x14ac:dyDescent="0.25">
      <c r="A316" s="3"/>
      <c r="B316" s="16"/>
      <c r="G316" s="4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s="1" customFormat="1" x14ac:dyDescent="0.25">
      <c r="A317" s="3"/>
      <c r="B317" s="16"/>
      <c r="G317" s="4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s="1" customFormat="1" x14ac:dyDescent="0.25">
      <c r="A318" s="3"/>
      <c r="B318" s="16"/>
      <c r="G318" s="4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s="1" customFormat="1" x14ac:dyDescent="0.25">
      <c r="A319" s="3"/>
      <c r="B319" s="16"/>
      <c r="G319" s="4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s="1" customFormat="1" x14ac:dyDescent="0.25">
      <c r="A320" s="3"/>
      <c r="B320" s="16"/>
      <c r="G320" s="4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s="1" customFormat="1" x14ac:dyDescent="0.25">
      <c r="A321" s="3"/>
      <c r="B321" s="16"/>
      <c r="G321" s="4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s="1" customFormat="1" x14ac:dyDescent="0.25">
      <c r="A322" s="3"/>
      <c r="B322" s="16"/>
      <c r="G322" s="4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s="1" customFormat="1" x14ac:dyDescent="0.25">
      <c r="A323" s="3"/>
      <c r="B323" s="16"/>
      <c r="G323" s="4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s="1" customFormat="1" x14ac:dyDescent="0.25">
      <c r="A324" s="3"/>
      <c r="B324" s="16"/>
      <c r="G324" s="4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s="1" customFormat="1" x14ac:dyDescent="0.25">
      <c r="A325" s="3"/>
      <c r="B325" s="16"/>
      <c r="G325" s="4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s="1" customFormat="1" x14ac:dyDescent="0.25">
      <c r="A326" s="3"/>
      <c r="B326" s="16"/>
      <c r="G326" s="4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s="1" customFormat="1" x14ac:dyDescent="0.25">
      <c r="A327" s="3"/>
      <c r="B327" s="16"/>
      <c r="G327" s="4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s="1" customFormat="1" x14ac:dyDescent="0.25">
      <c r="A328" s="3"/>
      <c r="B328" s="16"/>
      <c r="G328" s="4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s="1" customFormat="1" x14ac:dyDescent="0.25">
      <c r="A329" s="3"/>
      <c r="B329" s="16"/>
      <c r="G329" s="4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s="1" customFormat="1" x14ac:dyDescent="0.25">
      <c r="A330" s="3"/>
      <c r="B330" s="16"/>
      <c r="G330" s="4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s="1" customFormat="1" x14ac:dyDescent="0.25">
      <c r="A331" s="3"/>
      <c r="B331" s="16"/>
      <c r="G331" s="4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s="1" customFormat="1" x14ac:dyDescent="0.25">
      <c r="A332" s="3"/>
      <c r="B332" s="16"/>
      <c r="G332" s="4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s="1" customFormat="1" x14ac:dyDescent="0.25">
      <c r="A333" s="3"/>
      <c r="B333" s="16"/>
      <c r="G333" s="4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1" customFormat="1" x14ac:dyDescent="0.25">
      <c r="A334" s="3"/>
      <c r="B334" s="16"/>
      <c r="G334" s="4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s="1" customFormat="1" x14ac:dyDescent="0.25">
      <c r="A335" s="3"/>
      <c r="B335" s="16"/>
      <c r="G335" s="4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s="1" customFormat="1" x14ac:dyDescent="0.25">
      <c r="A336" s="3"/>
      <c r="B336" s="16"/>
      <c r="G336" s="4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s="1" customFormat="1" x14ac:dyDescent="0.25">
      <c r="A337" s="3"/>
      <c r="B337" s="16"/>
      <c r="G337" s="4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s="1" customFormat="1" x14ac:dyDescent="0.25">
      <c r="A338" s="3"/>
      <c r="B338" s="16"/>
      <c r="G338" s="4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s="1" customFormat="1" x14ac:dyDescent="0.25">
      <c r="A339" s="3"/>
      <c r="B339" s="16"/>
      <c r="G339" s="4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s="1" customFormat="1" x14ac:dyDescent="0.25">
      <c r="A340" s="3"/>
      <c r="B340" s="16"/>
      <c r="G340" s="4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s="1" customFormat="1" x14ac:dyDescent="0.25">
      <c r="A341" s="3"/>
      <c r="B341" s="16"/>
      <c r="G341" s="4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s="1" customFormat="1" x14ac:dyDescent="0.25">
      <c r="A342" s="3"/>
      <c r="B342" s="16"/>
      <c r="G342" s="4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s="1" customFormat="1" x14ac:dyDescent="0.25">
      <c r="A343" s="3"/>
      <c r="B343" s="16"/>
      <c r="G343" s="4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s="1" customFormat="1" x14ac:dyDescent="0.25">
      <c r="A344" s="3"/>
      <c r="B344" s="16"/>
      <c r="G344" s="4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s="1" customFormat="1" x14ac:dyDescent="0.25">
      <c r="A345" s="3"/>
      <c r="B345" s="16"/>
      <c r="G345" s="4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s="1" customFormat="1" x14ac:dyDescent="0.25">
      <c r="A346" s="3"/>
      <c r="B346" s="16"/>
      <c r="G346" s="4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1" customFormat="1" x14ac:dyDescent="0.25">
      <c r="A347" s="3"/>
      <c r="B347" s="16"/>
      <c r="G347" s="4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s="1" customFormat="1" x14ac:dyDescent="0.25">
      <c r="A348" s="3"/>
      <c r="B348" s="16"/>
      <c r="G348" s="4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s="1" customFormat="1" x14ac:dyDescent="0.25">
      <c r="A349" s="3"/>
      <c r="B349" s="16"/>
      <c r="G349" s="4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</sheetData>
  <mergeCells count="17">
    <mergeCell ref="A39:B39"/>
    <mergeCell ref="G4:I4"/>
    <mergeCell ref="J4:L4"/>
    <mergeCell ref="M4:O4"/>
    <mergeCell ref="A2:D2"/>
    <mergeCell ref="A4:A5"/>
    <mergeCell ref="B4:B5"/>
    <mergeCell ref="C4:C5"/>
    <mergeCell ref="D4:D5"/>
    <mergeCell ref="F4:F5"/>
    <mergeCell ref="E4:E5"/>
    <mergeCell ref="A36:B36"/>
    <mergeCell ref="P4:R4"/>
    <mergeCell ref="S4:U4"/>
    <mergeCell ref="V4:X4"/>
    <mergeCell ref="Y4:AA4"/>
    <mergeCell ref="A37:B37"/>
  </mergeCells>
  <pageMargins left="0.59055118110236227" right="0.39370078740157483" top="0.39370078740157483" bottom="0.19685039370078741" header="0.31496062992125984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численность</vt:lpstr>
      <vt:lpstr>численность (2)</vt:lpstr>
      <vt:lpstr>численность!Заголовки_для_печати</vt:lpstr>
      <vt:lpstr>'численность (2)'!Заголовки_для_печати</vt:lpstr>
      <vt:lpstr>численность!Область_печати</vt:lpstr>
      <vt:lpstr>'численность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2015-07-20T07:00:45Z</cp:lastPrinted>
  <dcterms:created xsi:type="dcterms:W3CDTF">2006-09-16T00:00:00Z</dcterms:created>
  <dcterms:modified xsi:type="dcterms:W3CDTF">2018-07-23T11:30:19Z</dcterms:modified>
</cp:coreProperties>
</file>